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utal.IIGE\Documents\LUIS PAUTA BID 2024\PROCESOS BID\ACTULAIZACIÓN PA 2024\ADQUISICION DE EQUIPOS\ADECUACIONES\JUNIO\"/>
    </mc:Choice>
  </mc:AlternateContent>
  <bookViews>
    <workbookView xWindow="0" yWindow="0" windowWidth="20490" windowHeight="7755" firstSheet="169" activeTab="185"/>
  </bookViews>
  <sheets>
    <sheet name="Presupuesto" sheetId="1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  <sheet name="16" sheetId="18" r:id="rId17"/>
    <sheet name="17" sheetId="19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  <sheet name="32" sheetId="34" r:id="rId33"/>
    <sheet name="33" sheetId="35" r:id="rId34"/>
    <sheet name="34" sheetId="36" r:id="rId35"/>
    <sheet name="35" sheetId="37" r:id="rId36"/>
    <sheet name="36" sheetId="38" r:id="rId37"/>
    <sheet name="37" sheetId="39" r:id="rId38"/>
    <sheet name="38" sheetId="40" r:id="rId39"/>
    <sheet name="39" sheetId="41" r:id="rId40"/>
    <sheet name="40" sheetId="42" r:id="rId41"/>
    <sheet name="41" sheetId="43" r:id="rId42"/>
    <sheet name="42" sheetId="44" r:id="rId43"/>
    <sheet name="43" sheetId="45" r:id="rId44"/>
    <sheet name="44" sheetId="46" r:id="rId45"/>
    <sheet name="45" sheetId="47" r:id="rId46"/>
    <sheet name="46" sheetId="48" r:id="rId47"/>
    <sheet name="47" sheetId="49" r:id="rId48"/>
    <sheet name="48" sheetId="50" r:id="rId49"/>
    <sheet name="49" sheetId="51" r:id="rId50"/>
    <sheet name="50" sheetId="52" r:id="rId51"/>
    <sheet name="51" sheetId="53" r:id="rId52"/>
    <sheet name="52" sheetId="54" r:id="rId53"/>
    <sheet name="53" sheetId="55" r:id="rId54"/>
    <sheet name="54" sheetId="56" r:id="rId55"/>
    <sheet name="55" sheetId="57" r:id="rId56"/>
    <sheet name="56" sheetId="58" r:id="rId57"/>
    <sheet name="57" sheetId="59" r:id="rId58"/>
    <sheet name="58" sheetId="60" r:id="rId59"/>
    <sheet name="59" sheetId="61" r:id="rId60"/>
    <sheet name="60" sheetId="62" r:id="rId61"/>
    <sheet name="61" sheetId="63" r:id="rId62"/>
    <sheet name="62" sheetId="64" r:id="rId63"/>
    <sheet name="63" sheetId="65" r:id="rId64"/>
    <sheet name="64" sheetId="66" r:id="rId65"/>
    <sheet name="65" sheetId="67" r:id="rId66"/>
    <sheet name="66" sheetId="68" r:id="rId67"/>
    <sheet name="67" sheetId="69" r:id="rId68"/>
    <sheet name="68" sheetId="70" r:id="rId69"/>
    <sheet name="69" sheetId="71" r:id="rId70"/>
    <sheet name="70" sheetId="72" r:id="rId71"/>
    <sheet name="71" sheetId="73" r:id="rId72"/>
    <sheet name="72" sheetId="74" r:id="rId73"/>
    <sheet name="73" sheetId="75" r:id="rId74"/>
    <sheet name="74" sheetId="76" r:id="rId75"/>
    <sheet name="75" sheetId="77" r:id="rId76"/>
    <sheet name="76" sheetId="78" r:id="rId77"/>
    <sheet name="77" sheetId="79" r:id="rId78"/>
    <sheet name="78" sheetId="80" r:id="rId79"/>
    <sheet name="79" sheetId="81" r:id="rId80"/>
    <sheet name="80" sheetId="82" r:id="rId81"/>
    <sheet name="81" sheetId="83" r:id="rId82"/>
    <sheet name="82" sheetId="84" r:id="rId83"/>
    <sheet name="83" sheetId="85" r:id="rId84"/>
    <sheet name="84" sheetId="86" r:id="rId85"/>
    <sheet name="85" sheetId="87" r:id="rId86"/>
    <sheet name="86" sheetId="88" r:id="rId87"/>
    <sheet name="87" sheetId="89" r:id="rId88"/>
    <sheet name="88" sheetId="90" r:id="rId89"/>
    <sheet name="89" sheetId="91" r:id="rId90"/>
    <sheet name="90" sheetId="92" r:id="rId91"/>
    <sheet name="91" sheetId="93" r:id="rId92"/>
    <sheet name="92" sheetId="94" r:id="rId93"/>
    <sheet name="93" sheetId="95" r:id="rId94"/>
    <sheet name="94" sheetId="96" r:id="rId95"/>
    <sheet name="95" sheetId="97" r:id="rId96"/>
    <sheet name="96" sheetId="98" r:id="rId97"/>
    <sheet name="97" sheetId="99" r:id="rId98"/>
    <sheet name="98" sheetId="100" r:id="rId99"/>
    <sheet name="99" sheetId="101" r:id="rId100"/>
    <sheet name="100" sheetId="102" r:id="rId101"/>
    <sheet name="101" sheetId="103" r:id="rId102"/>
    <sheet name="102" sheetId="104" r:id="rId103"/>
    <sheet name="103" sheetId="105" r:id="rId104"/>
    <sheet name="104" sheetId="106" r:id="rId105"/>
    <sheet name="105" sheetId="107" r:id="rId106"/>
    <sheet name="106" sheetId="108" r:id="rId107"/>
    <sheet name="107" sheetId="109" r:id="rId108"/>
    <sheet name="108" sheetId="110" r:id="rId109"/>
    <sheet name="109" sheetId="111" r:id="rId110"/>
    <sheet name="110" sheetId="112" r:id="rId111"/>
    <sheet name="111" sheetId="113" r:id="rId112"/>
    <sheet name="112" sheetId="114" r:id="rId113"/>
    <sheet name="113" sheetId="115" r:id="rId114"/>
    <sheet name="114" sheetId="116" r:id="rId115"/>
    <sheet name="115" sheetId="117" r:id="rId116"/>
    <sheet name="116" sheetId="118" r:id="rId117"/>
    <sheet name="117" sheetId="119" r:id="rId118"/>
    <sheet name="118" sheetId="120" r:id="rId119"/>
    <sheet name="119" sheetId="121" r:id="rId120"/>
    <sheet name="120" sheetId="122" r:id="rId121"/>
    <sheet name="121" sheetId="123" r:id="rId122"/>
    <sheet name="122" sheetId="124" r:id="rId123"/>
    <sheet name="123" sheetId="125" r:id="rId124"/>
    <sheet name="124" sheetId="126" r:id="rId125"/>
    <sheet name="125" sheetId="127" r:id="rId126"/>
    <sheet name="126" sheetId="128" r:id="rId127"/>
    <sheet name="127" sheetId="129" r:id="rId128"/>
    <sheet name="128" sheetId="130" r:id="rId129"/>
    <sheet name="129" sheetId="131" r:id="rId130"/>
    <sheet name="130" sheetId="132" r:id="rId131"/>
    <sheet name="131" sheetId="133" r:id="rId132"/>
    <sheet name="132" sheetId="134" r:id="rId133"/>
    <sheet name="133" sheetId="135" r:id="rId134"/>
    <sheet name="134" sheetId="136" r:id="rId135"/>
    <sheet name="135" sheetId="137" r:id="rId136"/>
    <sheet name="136" sheetId="138" r:id="rId137"/>
    <sheet name="137" sheetId="139" r:id="rId138"/>
    <sheet name="138" sheetId="140" r:id="rId139"/>
    <sheet name="139" sheetId="141" r:id="rId140"/>
    <sheet name="140" sheetId="142" r:id="rId141"/>
    <sheet name="141" sheetId="143" r:id="rId142"/>
    <sheet name="142" sheetId="144" r:id="rId143"/>
    <sheet name="143" sheetId="145" r:id="rId144"/>
    <sheet name="144" sheetId="146" r:id="rId145"/>
    <sheet name="145" sheetId="147" r:id="rId146"/>
    <sheet name="146" sheetId="148" r:id="rId147"/>
    <sheet name="147" sheetId="149" r:id="rId148"/>
    <sheet name="148" sheetId="150" r:id="rId149"/>
    <sheet name="149" sheetId="151" r:id="rId150"/>
    <sheet name="150" sheetId="152" r:id="rId151"/>
    <sheet name="151" sheetId="153" r:id="rId152"/>
    <sheet name="152" sheetId="154" r:id="rId153"/>
    <sheet name="153" sheetId="155" r:id="rId154"/>
    <sheet name="154" sheetId="156" r:id="rId155"/>
    <sheet name="155" sheetId="157" r:id="rId156"/>
    <sheet name="156" sheetId="158" r:id="rId157"/>
    <sheet name="157" sheetId="159" r:id="rId158"/>
    <sheet name="158" sheetId="160" r:id="rId159"/>
    <sheet name="159" sheetId="161" r:id="rId160"/>
    <sheet name="160" sheetId="162" r:id="rId161"/>
    <sheet name="161" sheetId="163" r:id="rId162"/>
    <sheet name="162" sheetId="164" r:id="rId163"/>
    <sheet name="163" sheetId="165" r:id="rId164"/>
    <sheet name="164" sheetId="166" r:id="rId165"/>
    <sheet name="165" sheetId="167" r:id="rId166"/>
    <sheet name="166" sheetId="168" r:id="rId167"/>
    <sheet name="167" sheetId="169" r:id="rId168"/>
    <sheet name="168" sheetId="170" r:id="rId169"/>
    <sheet name="169" sheetId="171" r:id="rId170"/>
    <sheet name="170" sheetId="172" r:id="rId171"/>
    <sheet name="171" sheetId="173" r:id="rId172"/>
    <sheet name="172" sheetId="174" r:id="rId173"/>
    <sheet name="173" sheetId="175" r:id="rId174"/>
    <sheet name="174" sheetId="176" r:id="rId175"/>
    <sheet name="175" sheetId="177" r:id="rId176"/>
    <sheet name="176" sheetId="178" r:id="rId177"/>
    <sheet name="177" sheetId="179" r:id="rId178"/>
    <sheet name="178" sheetId="180" r:id="rId179"/>
    <sheet name="179" sheetId="181" r:id="rId180"/>
    <sheet name="180" sheetId="182" r:id="rId181"/>
    <sheet name="181" sheetId="183" r:id="rId182"/>
    <sheet name="182" sheetId="184" r:id="rId183"/>
    <sheet name="183" sheetId="185" r:id="rId184"/>
    <sheet name="184" sheetId="186" r:id="rId185"/>
    <sheet name="FIRMA" sheetId="190" r:id="rId186"/>
  </sheets>
  <definedNames>
    <definedName name="_xlnm.Print_Area" localSheetId="1">'1'!$A$1:$F$72</definedName>
    <definedName name="_xlnm.Print_Area" localSheetId="10">'10'!$A$1:$F$72</definedName>
    <definedName name="_xlnm.Print_Area" localSheetId="100">'100'!$A$1:$F$72</definedName>
    <definedName name="_xlnm.Print_Area" localSheetId="101">'101'!$A$1:$F$72</definedName>
    <definedName name="_xlnm.Print_Area" localSheetId="102">'102'!$A$1:$F$72</definedName>
    <definedName name="_xlnm.Print_Area" localSheetId="103">'103'!$A$1:$F$72</definedName>
    <definedName name="_xlnm.Print_Area" localSheetId="104">'104'!$A$1:$F$72</definedName>
    <definedName name="_xlnm.Print_Area" localSheetId="105">'105'!$A$1:$F$72</definedName>
    <definedName name="_xlnm.Print_Area" localSheetId="106">'106'!$A$1:$F$72</definedName>
    <definedName name="_xlnm.Print_Area" localSheetId="107">'107'!$A$1:$F$72</definedName>
    <definedName name="_xlnm.Print_Area" localSheetId="108">'108'!$A$1:$F$72</definedName>
    <definedName name="_xlnm.Print_Area" localSheetId="109">'109'!$A$1:$F$72</definedName>
    <definedName name="_xlnm.Print_Area" localSheetId="11">'11'!$A$1:$F$72</definedName>
    <definedName name="_xlnm.Print_Area" localSheetId="110">'110'!$A$1:$F$72</definedName>
    <definedName name="_xlnm.Print_Area" localSheetId="111">'111'!$A$1:$F$72</definedName>
    <definedName name="_xlnm.Print_Area" localSheetId="112">'112'!$A$1:$F$72</definedName>
    <definedName name="_xlnm.Print_Area" localSheetId="113">'113'!$A$1:$F$72</definedName>
    <definedName name="_xlnm.Print_Area" localSheetId="114">'114'!$A$1:$F$72</definedName>
    <definedName name="_xlnm.Print_Area" localSheetId="115">'115'!$A$1:$F$72</definedName>
    <definedName name="_xlnm.Print_Area" localSheetId="116">'116'!$A$1:$F$72</definedName>
    <definedName name="_xlnm.Print_Area" localSheetId="117">'117'!$A$1:$F$72</definedName>
    <definedName name="_xlnm.Print_Area" localSheetId="118">'118'!$A$1:$F$72</definedName>
    <definedName name="_xlnm.Print_Area" localSheetId="119">'119'!$A$1:$F$72</definedName>
    <definedName name="_xlnm.Print_Area" localSheetId="12">'12'!$A$1:$F$72</definedName>
    <definedName name="_xlnm.Print_Area" localSheetId="120">'120'!$A$1:$F$72</definedName>
    <definedName name="_xlnm.Print_Area" localSheetId="121">'121'!$A$1:$F$72</definedName>
    <definedName name="_xlnm.Print_Area" localSheetId="122">'122'!$A$1:$F$72</definedName>
    <definedName name="_xlnm.Print_Area" localSheetId="123">'123'!$A$1:$F$72</definedName>
    <definedName name="_xlnm.Print_Area" localSheetId="124">'124'!$A$1:$F$72</definedName>
    <definedName name="_xlnm.Print_Area" localSheetId="125">'125'!$A$1:$F$72</definedName>
    <definedName name="_xlnm.Print_Area" localSheetId="126">'126'!$A$1:$F$72</definedName>
    <definedName name="_xlnm.Print_Area" localSheetId="127">'127'!$A$1:$F$72</definedName>
    <definedName name="_xlnm.Print_Area" localSheetId="128">'128'!$A$1:$F$72</definedName>
    <definedName name="_xlnm.Print_Area" localSheetId="129">'129'!$A$1:$F$72</definedName>
    <definedName name="_xlnm.Print_Area" localSheetId="13">'13'!$A$1:$F$72</definedName>
    <definedName name="_xlnm.Print_Area" localSheetId="130">'130'!$A$1:$F$72</definedName>
    <definedName name="_xlnm.Print_Area" localSheetId="131">'131'!$A$1:$F$72</definedName>
    <definedName name="_xlnm.Print_Area" localSheetId="132">'132'!$A$1:$F$72</definedName>
    <definedName name="_xlnm.Print_Area" localSheetId="133">'133'!$A$1:$F$72</definedName>
    <definedName name="_xlnm.Print_Area" localSheetId="134">'134'!$A$1:$F$72</definedName>
    <definedName name="_xlnm.Print_Area" localSheetId="135">'135'!$A$1:$F$72</definedName>
    <definedName name="_xlnm.Print_Area" localSheetId="136">'136'!$A$1:$F$72</definedName>
    <definedName name="_xlnm.Print_Area" localSheetId="137">'137'!$A$1:$F$72</definedName>
    <definedName name="_xlnm.Print_Area" localSheetId="138">'138'!$A$1:$F$72</definedName>
    <definedName name="_xlnm.Print_Area" localSheetId="139">'139'!$A$1:$F$72</definedName>
    <definedName name="_xlnm.Print_Area" localSheetId="14">'14'!$A$1:$F$72</definedName>
    <definedName name="_xlnm.Print_Area" localSheetId="140">'140'!$A$1:$F$72</definedName>
    <definedName name="_xlnm.Print_Area" localSheetId="141">'141'!$A$1:$F$72</definedName>
    <definedName name="_xlnm.Print_Area" localSheetId="142">'142'!$A$1:$F$72</definedName>
    <definedName name="_xlnm.Print_Area" localSheetId="143">'143'!$A$1:$F$72</definedName>
    <definedName name="_xlnm.Print_Area" localSheetId="144">'144'!$A$1:$F$72</definedName>
    <definedName name="_xlnm.Print_Area" localSheetId="145">'145'!$A$1:$F$72</definedName>
    <definedName name="_xlnm.Print_Area" localSheetId="146">'146'!$A$1:$F$72</definedName>
    <definedName name="_xlnm.Print_Area" localSheetId="147">'147'!$A$1:$F$72</definedName>
    <definedName name="_xlnm.Print_Area" localSheetId="148">'148'!$A$1:$F$72</definedName>
    <definedName name="_xlnm.Print_Area" localSheetId="149">'149'!$A$1:$F$72</definedName>
    <definedName name="_xlnm.Print_Area" localSheetId="15">'15'!$A$1:$F$72</definedName>
    <definedName name="_xlnm.Print_Area" localSheetId="150">'150'!$A$1:$F$72</definedName>
    <definedName name="_xlnm.Print_Area" localSheetId="151">'151'!$A$1:$F$72</definedName>
    <definedName name="_xlnm.Print_Area" localSheetId="152">'152'!$A$1:$F$72</definedName>
    <definedName name="_xlnm.Print_Area" localSheetId="153">'153'!$A$1:$F$72</definedName>
    <definedName name="_xlnm.Print_Area" localSheetId="154">'154'!$A$1:$F$72</definedName>
    <definedName name="_xlnm.Print_Area" localSheetId="155">'155'!$A$1:$F$72</definedName>
    <definedName name="_xlnm.Print_Area" localSheetId="156">'156'!$A$1:$F$72</definedName>
    <definedName name="_xlnm.Print_Area" localSheetId="157">'157'!$A$1:$F$72</definedName>
    <definedName name="_xlnm.Print_Area" localSheetId="158">'158'!$A$1:$F$72</definedName>
    <definedName name="_xlnm.Print_Area" localSheetId="159">'159'!$A$1:$F$72</definedName>
    <definedName name="_xlnm.Print_Area" localSheetId="16">'16'!$A$1:$F$72</definedName>
    <definedName name="_xlnm.Print_Area" localSheetId="160">'160'!$A$1:$F$72</definedName>
    <definedName name="_xlnm.Print_Area" localSheetId="161">'161'!$A$1:$F$72</definedName>
    <definedName name="_xlnm.Print_Area" localSheetId="162">'162'!$A$1:$F$72</definedName>
    <definedName name="_xlnm.Print_Area" localSheetId="163">'163'!$A$1:$F$72</definedName>
    <definedName name="_xlnm.Print_Area" localSheetId="164">'164'!$A$1:$F$72</definedName>
    <definedName name="_xlnm.Print_Area" localSheetId="165">'165'!$A$1:$F$72</definedName>
    <definedName name="_xlnm.Print_Area" localSheetId="166">'166'!$A$1:$F$72</definedName>
    <definedName name="_xlnm.Print_Area" localSheetId="167">'167'!$A$1:$F$72</definedName>
    <definedName name="_xlnm.Print_Area" localSheetId="168">'168'!$A$1:$F$72</definedName>
    <definedName name="_xlnm.Print_Area" localSheetId="169">'169'!$A$1:$F$72</definedName>
    <definedName name="_xlnm.Print_Area" localSheetId="17">'17'!$A$1:$F$72</definedName>
    <definedName name="_xlnm.Print_Area" localSheetId="170">'170'!$A$1:$F$72</definedName>
    <definedName name="_xlnm.Print_Area" localSheetId="171">'171'!$A$1:$F$72</definedName>
    <definedName name="_xlnm.Print_Area" localSheetId="172">'172'!$A$1:$F$72</definedName>
    <definedName name="_xlnm.Print_Area" localSheetId="173">'173'!$A$1:$F$72</definedName>
    <definedName name="_xlnm.Print_Area" localSheetId="174">'174'!$A$1:$F$72</definedName>
    <definedName name="_xlnm.Print_Area" localSheetId="175">'175'!$A$1:$F$72</definedName>
    <definedName name="_xlnm.Print_Area" localSheetId="176">'176'!$A$1:$F$72</definedName>
    <definedName name="_xlnm.Print_Area" localSheetId="177">'177'!$A$1:$F$72</definedName>
    <definedName name="_xlnm.Print_Area" localSheetId="178">'178'!$A$1:$F$72</definedName>
    <definedName name="_xlnm.Print_Area" localSheetId="179">'179'!$A$1:$F$72</definedName>
    <definedName name="_xlnm.Print_Area" localSheetId="18">'18'!$A$1:$F$72</definedName>
    <definedName name="_xlnm.Print_Area" localSheetId="180">'180'!$A$1:$F$72</definedName>
    <definedName name="_xlnm.Print_Area" localSheetId="181">'181'!$A$1:$F$72</definedName>
    <definedName name="_xlnm.Print_Area" localSheetId="182">'182'!$A$1:$F$72</definedName>
    <definedName name="_xlnm.Print_Area" localSheetId="183">'183'!$A$1:$F$72</definedName>
    <definedName name="_xlnm.Print_Area" localSheetId="184">'184'!$A$1:$F$72</definedName>
    <definedName name="_xlnm.Print_Area" localSheetId="19">'19'!$A$1:$F$72</definedName>
    <definedName name="_xlnm.Print_Area" localSheetId="2">'2'!$A$1:$F$72</definedName>
    <definedName name="_xlnm.Print_Area" localSheetId="20">'20'!$A$1:$F$72</definedName>
    <definedName name="_xlnm.Print_Area" localSheetId="21">'21'!$A$1:$F$72</definedName>
    <definedName name="_xlnm.Print_Area" localSheetId="22">'22'!$A$1:$F$72</definedName>
    <definedName name="_xlnm.Print_Area" localSheetId="23">'23'!$A$1:$F$72</definedName>
    <definedName name="_xlnm.Print_Area" localSheetId="24">'24'!$A$1:$F$72</definedName>
    <definedName name="_xlnm.Print_Area" localSheetId="25">'25'!$A$1:$F$72</definedName>
    <definedName name="_xlnm.Print_Area" localSheetId="26">'26'!$A$1:$F$72</definedName>
    <definedName name="_xlnm.Print_Area" localSheetId="27">'27'!$A$1:$F$72</definedName>
    <definedName name="_xlnm.Print_Area" localSheetId="28">'28'!$A$1:$F$72</definedName>
    <definedName name="_xlnm.Print_Area" localSheetId="29">'29'!$A$1:$F$72</definedName>
    <definedName name="_xlnm.Print_Area" localSheetId="3">'3'!$A$1:$F$72</definedName>
    <definedName name="_xlnm.Print_Area" localSheetId="30">'30'!$A$1:$F$72</definedName>
    <definedName name="_xlnm.Print_Area" localSheetId="31">'31'!$A$1:$F$72</definedName>
    <definedName name="_xlnm.Print_Area" localSheetId="32">'32'!$A$1:$F$72</definedName>
    <definedName name="_xlnm.Print_Area" localSheetId="33">'33'!$A$1:$F$72</definedName>
    <definedName name="_xlnm.Print_Area" localSheetId="34">'34'!$A$1:$F$72</definedName>
    <definedName name="_xlnm.Print_Area" localSheetId="35">'35'!$A$1:$F$72</definedName>
    <definedName name="_xlnm.Print_Area" localSheetId="36">'36'!$A$1:$F$72</definedName>
    <definedName name="_xlnm.Print_Area" localSheetId="37">'37'!$A$1:$F$72</definedName>
    <definedName name="_xlnm.Print_Area" localSheetId="38">'38'!$A$1:$F$72</definedName>
    <definedName name="_xlnm.Print_Area" localSheetId="39">'39'!$A$1:$F$72</definedName>
    <definedName name="_xlnm.Print_Area" localSheetId="4">'4'!$A$1:$F$72</definedName>
    <definedName name="_xlnm.Print_Area" localSheetId="40">'40'!$A$1:$F$72</definedName>
    <definedName name="_xlnm.Print_Area" localSheetId="41">'41'!$A$1:$F$72</definedName>
    <definedName name="_xlnm.Print_Area" localSheetId="42">'42'!$A$1:$F$72</definedName>
    <definedName name="_xlnm.Print_Area" localSheetId="43">'43'!$A$1:$F$72</definedName>
    <definedName name="_xlnm.Print_Area" localSheetId="44">'44'!$A$1:$F$72</definedName>
    <definedName name="_xlnm.Print_Area" localSheetId="45">'45'!$A$1:$F$72</definedName>
    <definedName name="_xlnm.Print_Area" localSheetId="46">'46'!$A$1:$F$72</definedName>
    <definedName name="_xlnm.Print_Area" localSheetId="47">'47'!$A$1:$F$72</definedName>
    <definedName name="_xlnm.Print_Area" localSheetId="48">'48'!$A$1:$F$72</definedName>
    <definedName name="_xlnm.Print_Area" localSheetId="49">'49'!$A$1:$F$72</definedName>
    <definedName name="_xlnm.Print_Area" localSheetId="5">'5'!$A$1:$F$72</definedName>
    <definedName name="_xlnm.Print_Area" localSheetId="50">'50'!$A$1:$F$72</definedName>
    <definedName name="_xlnm.Print_Area" localSheetId="51">'51'!$A$1:$F$72</definedName>
    <definedName name="_xlnm.Print_Area" localSheetId="52">'52'!$A$1:$F$72</definedName>
    <definedName name="_xlnm.Print_Area" localSheetId="53">'53'!$A$1:$F$72</definedName>
    <definedName name="_xlnm.Print_Area" localSheetId="54">'54'!$A$1:$F$72</definedName>
    <definedName name="_xlnm.Print_Area" localSheetId="55">'55'!$A$1:$F$72</definedName>
    <definedName name="_xlnm.Print_Area" localSheetId="56">'56'!$A$1:$F$72</definedName>
    <definedName name="_xlnm.Print_Area" localSheetId="57">'57'!$A$1:$F$72</definedName>
    <definedName name="_xlnm.Print_Area" localSheetId="58">'58'!$A$1:$F$72</definedName>
    <definedName name="_xlnm.Print_Area" localSheetId="59">'59'!$A$1:$F$72</definedName>
    <definedName name="_xlnm.Print_Area" localSheetId="6">'6'!$A$1:$F$72</definedName>
    <definedName name="_xlnm.Print_Area" localSheetId="60">'60'!$A$1:$F$72</definedName>
    <definedName name="_xlnm.Print_Area" localSheetId="61">'61'!$A$1:$F$72</definedName>
    <definedName name="_xlnm.Print_Area" localSheetId="62">'62'!$A$1:$F$72</definedName>
    <definedName name="_xlnm.Print_Area" localSheetId="63">'63'!$A$1:$F$72</definedName>
    <definedName name="_xlnm.Print_Area" localSheetId="64">'64'!$A$1:$F$72</definedName>
    <definedName name="_xlnm.Print_Area" localSheetId="65">'65'!$A$1:$F$72</definedName>
    <definedName name="_xlnm.Print_Area" localSheetId="66">'66'!$A$1:$F$72</definedName>
    <definedName name="_xlnm.Print_Area" localSheetId="67">'67'!$A$1:$F$72</definedName>
    <definedName name="_xlnm.Print_Area" localSheetId="68">'68'!$A$1:$F$72</definedName>
    <definedName name="_xlnm.Print_Area" localSheetId="69">'69'!$A$1:$F$72</definedName>
    <definedName name="_xlnm.Print_Area" localSheetId="7">'7'!$A$1:$F$72</definedName>
    <definedName name="_xlnm.Print_Area" localSheetId="70">'70'!$A$1:$F$72</definedName>
    <definedName name="_xlnm.Print_Area" localSheetId="71">'71'!$A$1:$F$72</definedName>
    <definedName name="_xlnm.Print_Area" localSheetId="72">'72'!$A$1:$F$72</definedName>
    <definedName name="_xlnm.Print_Area" localSheetId="73">'73'!$A$1:$F$72</definedName>
    <definedName name="_xlnm.Print_Area" localSheetId="74">'74'!$A$1:$F$72</definedName>
    <definedName name="_xlnm.Print_Area" localSheetId="75">'75'!$A$1:$F$72</definedName>
    <definedName name="_xlnm.Print_Area" localSheetId="76">'76'!$A$1:$F$72</definedName>
    <definedName name="_xlnm.Print_Area" localSheetId="77">'77'!$A$1:$F$72</definedName>
    <definedName name="_xlnm.Print_Area" localSheetId="78">'78'!$A$1:$F$72</definedName>
    <definedName name="_xlnm.Print_Area" localSheetId="79">'79'!$A$1:$F$72</definedName>
    <definedName name="_xlnm.Print_Area" localSheetId="8">'8'!$A$1:$F$72</definedName>
    <definedName name="_xlnm.Print_Area" localSheetId="80">'80'!$A$1:$F$72</definedName>
    <definedName name="_xlnm.Print_Area" localSheetId="81">'81'!$A$1:$F$72</definedName>
    <definedName name="_xlnm.Print_Area" localSheetId="82">'82'!$A$1:$F$72</definedName>
    <definedName name="_xlnm.Print_Area" localSheetId="83">'83'!$A$1:$F$72</definedName>
    <definedName name="_xlnm.Print_Area" localSheetId="84">'84'!$A$1:$F$72</definedName>
    <definedName name="_xlnm.Print_Area" localSheetId="85">'85'!$A$1:$F$72</definedName>
    <definedName name="_xlnm.Print_Area" localSheetId="86">'86'!$A$1:$F$72</definedName>
    <definedName name="_xlnm.Print_Area" localSheetId="87">'87'!$A$1:$F$72</definedName>
    <definedName name="_xlnm.Print_Area" localSheetId="88">'88'!$A$1:$F$72</definedName>
    <definedName name="_xlnm.Print_Area" localSheetId="89">'89'!$A$1:$F$72</definedName>
    <definedName name="_xlnm.Print_Area" localSheetId="9">'9'!$A$1:$F$72</definedName>
    <definedName name="_xlnm.Print_Area" localSheetId="90">'90'!$A$1:$F$72</definedName>
    <definedName name="_xlnm.Print_Area" localSheetId="91">'91'!$A$1:$F$72</definedName>
    <definedName name="_xlnm.Print_Area" localSheetId="92">'92'!$A$1:$F$72</definedName>
    <definedName name="_xlnm.Print_Area" localSheetId="93">'93'!$A$1:$F$72</definedName>
    <definedName name="_xlnm.Print_Area" localSheetId="94">'94'!$A$1:$F$72</definedName>
    <definedName name="_xlnm.Print_Area" localSheetId="95">'95'!$A$1:$F$72</definedName>
    <definedName name="_xlnm.Print_Area" localSheetId="96">'96'!$A$1:$F$72</definedName>
    <definedName name="_xlnm.Print_Area" localSheetId="97">'97'!$A$1:$F$72</definedName>
    <definedName name="_xlnm.Print_Area" localSheetId="98">'98'!$A$1:$F$72</definedName>
    <definedName name="_xlnm.Print_Area" localSheetId="99">'99'!$A$1:$F$72</definedName>
    <definedName name="_xlnm.Print_Area" localSheetId="185">FIRMA!$A$1:$F$55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F35" i="62"/>
  <c r="F55" i="62" s="1"/>
  <c r="F62" i="62" s="1"/>
  <c r="G49" i="1"/>
  <c r="F14" i="159"/>
  <c r="F21" i="159" s="1"/>
  <c r="F62" i="159" s="1"/>
  <c r="G174" i="1"/>
  <c r="F14" i="169"/>
  <c r="F21" i="169" s="1"/>
  <c r="F62" i="169" s="1"/>
  <c r="G184" i="1"/>
  <c r="G136" i="1" l="1"/>
  <c r="G114" i="1" s="1"/>
  <c r="F63" i="159"/>
  <c r="F64" i="159" s="1"/>
  <c r="F65" i="159" s="1"/>
  <c r="F63" i="169"/>
  <c r="F64" i="169" s="1"/>
  <c r="F65" i="169" s="1"/>
  <c r="F63" i="62"/>
  <c r="F64" i="62" s="1"/>
  <c r="F65" i="62" s="1"/>
  <c r="G9" i="1"/>
  <c r="G204" i="1" s="1"/>
</calcChain>
</file>

<file path=xl/sharedStrings.xml><?xml version="1.0" encoding="utf-8"?>
<sst xmlns="http://schemas.openxmlformats.org/spreadsheetml/2006/main" count="47517" uniqueCount="1445">
  <si>
    <t>TABLA DE DESCRIPCIÓN DE RUBROS, UNIDADES, CANTIDADES Y PRECIOS</t>
  </si>
  <si>
    <t>ITEM</t>
  </si>
  <si>
    <t>CODIGO</t>
  </si>
  <si>
    <t xml:space="preserve">DESCRIPCIÓN </t>
  </si>
  <si>
    <t>UNIDAD</t>
  </si>
  <si>
    <t>CANTIDAD</t>
  </si>
  <si>
    <t>PRECIO UNITARIO</t>
  </si>
  <si>
    <t>PRECIO GLOBAL</t>
  </si>
  <si>
    <t>1000</t>
  </si>
  <si>
    <t>ARQ</t>
  </si>
  <si>
    <t>ARQUITECTURA</t>
  </si>
  <si>
    <t>1001</t>
  </si>
  <si>
    <t>ARQ01</t>
  </si>
  <si>
    <t>OBRAS PRELIMINARES Y SEGURIDAD INDUSTRIAL</t>
  </si>
  <si>
    <t>1001.001</t>
  </si>
  <si>
    <t>ARQ01.01</t>
  </si>
  <si>
    <t>Señalización preventiva de seguridad y salud.</t>
  </si>
  <si>
    <t>u</t>
  </si>
  <si>
    <t>1001.002</t>
  </si>
  <si>
    <t>ARQ01.02</t>
  </si>
  <si>
    <t>Plástico para protección de objetos.</t>
  </si>
  <si>
    <t>m2</t>
  </si>
  <si>
    <t>1001.003</t>
  </si>
  <si>
    <t>ARQ01.03</t>
  </si>
  <si>
    <t>Kit de seguridad (botiquín de primeros auxilios, extintor).</t>
  </si>
  <si>
    <t>1001.004</t>
  </si>
  <si>
    <t>ARQ01.04</t>
  </si>
  <si>
    <t>Cinta de seguridad-peligro.</t>
  </si>
  <si>
    <t>1002</t>
  </si>
  <si>
    <t>ARQ02</t>
  </si>
  <si>
    <t>DESARMADOS, DERROCAMIENTOS Y DESALOJOS</t>
  </si>
  <si>
    <t>1002.001</t>
  </si>
  <si>
    <t>ARQ02.01</t>
  </si>
  <si>
    <t>Derrocamiento de mampostería existente.</t>
  </si>
  <si>
    <t>1002.002</t>
  </si>
  <si>
    <t>ARQ02.02</t>
  </si>
  <si>
    <t>Derrocamiento de mesón existente (hormigón y revestimiento de acabado).</t>
  </si>
  <si>
    <t>1002.003</t>
  </si>
  <si>
    <t>ARQ02.03</t>
  </si>
  <si>
    <t>Retiro de revestimiento de granito en mesón.</t>
  </si>
  <si>
    <t>1002.004</t>
  </si>
  <si>
    <t>ARQ02.04</t>
  </si>
  <si>
    <t>Derrocamiento de contrapiso de hormigón simple.</t>
  </si>
  <si>
    <t>1002.005</t>
  </si>
  <si>
    <t>ARQ02.05</t>
  </si>
  <si>
    <t>Desarmado de cubierta de policarbonato y planchas de galvalumen existente.</t>
  </si>
  <si>
    <t>1002.006</t>
  </si>
  <si>
    <t>ARQ02.06</t>
  </si>
  <si>
    <t>Desarmado de cubierta de planchas metálicas en altura.</t>
  </si>
  <si>
    <t>1002.007</t>
  </si>
  <si>
    <t>ARQ02.07</t>
  </si>
  <si>
    <t>Desmontaje de cielo falso tipo gypsum.</t>
  </si>
  <si>
    <t>1002.008</t>
  </si>
  <si>
    <t>ARQ02.08</t>
  </si>
  <si>
    <t>Desmontaje de cielo raso de cartón de yeso.</t>
  </si>
  <si>
    <t>1002.009</t>
  </si>
  <si>
    <t>ARQ02.09</t>
  </si>
  <si>
    <t>Desmontaje de puertas de madera, (incluye hoja, marco y tapamarco).</t>
  </si>
  <si>
    <t>1002.01</t>
  </si>
  <si>
    <t>ARQ02.10</t>
  </si>
  <si>
    <t>Retiro de puertas metálicas y de aluminio-vidrio.</t>
  </si>
  <si>
    <t>1002.011</t>
  </si>
  <si>
    <t>ARQ02.11</t>
  </si>
  <si>
    <t>Mantenimiento y reubicación de puertas existentes de madera, incluye lacado o pintado.</t>
  </si>
  <si>
    <t>1002.012</t>
  </si>
  <si>
    <t>ARQ02.12</t>
  </si>
  <si>
    <t>Mantenimiento de puertas existentes de metal, incluye lacado o pintado.</t>
  </si>
  <si>
    <t>1002.013</t>
  </si>
  <si>
    <t>ARQ02.13</t>
  </si>
  <si>
    <t>Mantenimiento de puertas y cerramientos tipo verjas metálicas, incluye lacado o pintado.</t>
  </si>
  <si>
    <t>1002.014</t>
  </si>
  <si>
    <t>ARQ02.14</t>
  </si>
  <si>
    <t>Pintura de mantenimiento en perfiles metálicos de cubierta.</t>
  </si>
  <si>
    <t>1002.015</t>
  </si>
  <si>
    <t>ARQ02.15</t>
  </si>
  <si>
    <t>Desmontaje de ventanas existentes.</t>
  </si>
  <si>
    <t>1002.016</t>
  </si>
  <si>
    <t>ARQ02.16</t>
  </si>
  <si>
    <t>Cambio de ventana fija a corrediza.</t>
  </si>
  <si>
    <t>1002.017</t>
  </si>
  <si>
    <t>ARQ02.17</t>
  </si>
  <si>
    <t>Retiro de piso de cerámica.</t>
  </si>
  <si>
    <t>1002.018</t>
  </si>
  <si>
    <t>ARQ02.18</t>
  </si>
  <si>
    <t>Retiro de piso existente.</t>
  </si>
  <si>
    <t>1002.019</t>
  </si>
  <si>
    <t>ARQ02.19</t>
  </si>
  <si>
    <t>Retiro de estructura metálica, tablones y alfombra de piso.</t>
  </si>
  <si>
    <t>1002.02</t>
  </si>
  <si>
    <t>ARQ02.20</t>
  </si>
  <si>
    <t>Retiro de paneles modulares y de gypsum (incluye módulos y puerta).</t>
  </si>
  <si>
    <t>1002.021</t>
  </si>
  <si>
    <t>ARQ02.21</t>
  </si>
  <si>
    <t>Retiro de mobiliario bajo existente.</t>
  </si>
  <si>
    <t>m</t>
  </si>
  <si>
    <t>1002.022</t>
  </si>
  <si>
    <t>ARQ02.22</t>
  </si>
  <si>
    <t>Resane de piso (retiro de recubrimientos en mal estado, reparacion de imperfecciones y limpieza).</t>
  </si>
  <si>
    <t>1002.023</t>
  </si>
  <si>
    <t>ARQ02.23</t>
  </si>
  <si>
    <t>Resane y curado de paredes (incluye limpieza).</t>
  </si>
  <si>
    <t>1002.024</t>
  </si>
  <si>
    <t>ARQ02.24</t>
  </si>
  <si>
    <t>Retiro de cerámica en paredes (baños y exterior).</t>
  </si>
  <si>
    <t>1002.025</t>
  </si>
  <si>
    <t>ARQ02.25</t>
  </si>
  <si>
    <t>Retiro de piezas sanitarias</t>
  </si>
  <si>
    <t>1002.026</t>
  </si>
  <si>
    <t>ARQ02.26</t>
  </si>
  <si>
    <t>Retiro de espejos.</t>
  </si>
  <si>
    <t>1002.027</t>
  </si>
  <si>
    <t>ARQ02.27</t>
  </si>
  <si>
    <t>Picado y corchado de paredes para instalaciones.</t>
  </si>
  <si>
    <t>1002.028</t>
  </si>
  <si>
    <t>ARQ02.28</t>
  </si>
  <si>
    <t>Desalojo de materiales a máquina, incluye acarreo.</t>
  </si>
  <si>
    <t>m3</t>
  </si>
  <si>
    <t>1003</t>
  </si>
  <si>
    <t>ARQ03</t>
  </si>
  <si>
    <t>ESTRUCTURA DE ACERO Y CUBIERTA</t>
  </si>
  <si>
    <t>1003.001</t>
  </si>
  <si>
    <t>ARQ03.01</t>
  </si>
  <si>
    <t>Acero estructural A36 (incluye suministro, fondeado, pintura anticorrosiva, fabricación y montaje).</t>
  </si>
  <si>
    <t>kg</t>
  </si>
  <si>
    <t>1003.002</t>
  </si>
  <si>
    <t>ARQ03.02</t>
  </si>
  <si>
    <t>Cubierta de policarbonato. (Incluye provisión e instalación).</t>
  </si>
  <si>
    <t>1003.003</t>
  </si>
  <si>
    <t>ARQ03.03</t>
  </si>
  <si>
    <t>Cubierta de galvalume (Incluye provisión e instalación).</t>
  </si>
  <si>
    <t>1003.004</t>
  </si>
  <si>
    <t>ARQ03.04</t>
  </si>
  <si>
    <t>Cubierta UPVC (Incluye provisión, instalación y perforación).</t>
  </si>
  <si>
    <t>1004</t>
  </si>
  <si>
    <t>ARQ04</t>
  </si>
  <si>
    <t>OBRA CIVIL-RECUBRIMIENTO-ALBAÑILERÍA</t>
  </si>
  <si>
    <t>1004.001</t>
  </si>
  <si>
    <t>ARQ04.01</t>
  </si>
  <si>
    <t>Mampostería con bloque de 15cm.</t>
  </si>
  <si>
    <t>1004.002</t>
  </si>
  <si>
    <t>ARQ04.02</t>
  </si>
  <si>
    <t>Mampostería con bloque de 20cm.</t>
  </si>
  <si>
    <t>1004.003</t>
  </si>
  <si>
    <t>ARQ04.03</t>
  </si>
  <si>
    <t>Enlucido vertical interior, paleteado fino, (incluye filos).</t>
  </si>
  <si>
    <t>1004.004</t>
  </si>
  <si>
    <t>ARQ04.04</t>
  </si>
  <si>
    <t>Enlucido vertical exterior paleteado fino, (incluye filos).</t>
  </si>
  <si>
    <t>1004.005</t>
  </si>
  <si>
    <t>ARQ04.05</t>
  </si>
  <si>
    <t>Pared de gypsum doble cara (incluye estructura, empaste y pintura).</t>
  </si>
  <si>
    <t>1004.006</t>
  </si>
  <si>
    <t>ARQ04.06</t>
  </si>
  <si>
    <t>Empaste interior.</t>
  </si>
  <si>
    <t>1004.007</t>
  </si>
  <si>
    <t>ARQ04.07</t>
  </si>
  <si>
    <t>Empaste exterior.</t>
  </si>
  <si>
    <t>1004.008</t>
  </si>
  <si>
    <t>ARQ04.08</t>
  </si>
  <si>
    <t>Pintura interior.</t>
  </si>
  <si>
    <t>1004.009</t>
  </si>
  <si>
    <t>ARQ04.09</t>
  </si>
  <si>
    <t>Pintura interior lavable</t>
  </si>
  <si>
    <t>1004.01</t>
  </si>
  <si>
    <t>ARQ04.10</t>
  </si>
  <si>
    <t>Pintura exterior.</t>
  </si>
  <si>
    <t>1004.011</t>
  </si>
  <si>
    <t>ARQ04.11</t>
  </si>
  <si>
    <t>Piso industrial (provisión y aplicación de piso epóxico).</t>
  </si>
  <si>
    <t>1004.012</t>
  </si>
  <si>
    <t>ARQ04.12</t>
  </si>
  <si>
    <t>Provisión e instalación de porcelanato en piso, rectificado, antideslizante, acabado mate.</t>
  </si>
  <si>
    <t>1004.013</t>
  </si>
  <si>
    <t>ARQ04.13</t>
  </si>
  <si>
    <t>Barredera de porcelanato rectificada, h=10cm (provisión e instalación).</t>
  </si>
  <si>
    <t>1004.014</t>
  </si>
  <si>
    <t>ARQ04.14</t>
  </si>
  <si>
    <t>Provisión e instalación de cerámica en paredes, acabado mate.</t>
  </si>
  <si>
    <t>1004.015</t>
  </si>
  <si>
    <t>ARQ04.15</t>
  </si>
  <si>
    <t>Mesón de granito de e=2 cm, sobre base de hormigón armado con resistencia f’c = 180 kg/cm² de e=7 cm (incluye perforación para lavamanos). En baños.</t>
  </si>
  <si>
    <t>1004.016</t>
  </si>
  <si>
    <t>ARQ04.16</t>
  </si>
  <si>
    <t>Mesón de granito de e=2 cm, sobre base de hormigón armado con resistencia f’c = 180 kg/cm² de e=7 cm (incluye perforación para fregadero).</t>
  </si>
  <si>
    <t>1004.017</t>
  </si>
  <si>
    <t>ARQ04.17</t>
  </si>
  <si>
    <t>Revestimiento de granito de e=2 cm, sobre base de hormigón armado existente.</t>
  </si>
  <si>
    <t>1004.018</t>
  </si>
  <si>
    <t>ARQ04.18</t>
  </si>
  <si>
    <t>Provisión e instalación de cielo falso blanco mate (0,60x0,60)m.</t>
  </si>
  <si>
    <t>1004.019</t>
  </si>
  <si>
    <t>ARQ04.19</t>
  </si>
  <si>
    <t>Provisión e instalación de cielo raso e=7mm (incluye empaste y pintura).</t>
  </si>
  <si>
    <t>1004.02</t>
  </si>
  <si>
    <t>ARQ04.20</t>
  </si>
  <si>
    <t>Pintura en techo</t>
  </si>
  <si>
    <t>1004.021</t>
  </si>
  <si>
    <t>ARQ04.21</t>
  </si>
  <si>
    <t>Puerta sólida MDP 36mm, blanca, incluye marco, tapamarco y cerradura.</t>
  </si>
  <si>
    <t>1004.022</t>
  </si>
  <si>
    <t>ARQ04.22</t>
  </si>
  <si>
    <t>Puerta corrediza en tablero MDP, incluye tope, riel de acero inoxidable, jaladera y cerradura.</t>
  </si>
  <si>
    <t>1004.023</t>
  </si>
  <si>
    <t>ARQ04.23</t>
  </si>
  <si>
    <t>Puerta de seguridad batiente simple.</t>
  </si>
  <si>
    <t>1004.024</t>
  </si>
  <si>
    <t>ARQ04.24</t>
  </si>
  <si>
    <t>Mantenimiento de herrajes y de cerradura en puerta de emergencia.</t>
  </si>
  <si>
    <t>1004.025</t>
  </si>
  <si>
    <t>ARQ04.25</t>
  </si>
  <si>
    <t>Colocación de puerta de vidrio batiente</t>
  </si>
  <si>
    <t>1004.026</t>
  </si>
  <si>
    <t>ARQ04.26</t>
  </si>
  <si>
    <t>Colocación de puerta corrediza de vidrio.</t>
  </si>
  <si>
    <t>1004.027</t>
  </si>
  <si>
    <t>ARQ04.27</t>
  </si>
  <si>
    <t>Instalación de ventana nueva</t>
  </si>
  <si>
    <t>1004.028</t>
  </si>
  <si>
    <t>ARQ04.28</t>
  </si>
  <si>
    <t>Instalación de láminas de protección solar en ventanas.</t>
  </si>
  <si>
    <t>1004.029</t>
  </si>
  <si>
    <t>ARQ04.29</t>
  </si>
  <si>
    <t>Provisión e instalación de espejos en baños.</t>
  </si>
  <si>
    <t>1004.03</t>
  </si>
  <si>
    <t>ARQ04.30</t>
  </si>
  <si>
    <t>División modular en paneles.</t>
  </si>
  <si>
    <t>1004.031</t>
  </si>
  <si>
    <t>ARQ04.31</t>
  </si>
  <si>
    <t>División de vidrio en baños</t>
  </si>
  <si>
    <t>1004.032</t>
  </si>
  <si>
    <t>ARQ04.32</t>
  </si>
  <si>
    <t>Mantenimiento de mesones (incluye el retiro del material en malas condiciones, colocación de resina epóxica y limpieza)</t>
  </si>
  <si>
    <t>1004.033</t>
  </si>
  <si>
    <t>ARQ04.33</t>
  </si>
  <si>
    <t>Cambio de fregadero inoxidable (incluye grifería).</t>
  </si>
  <si>
    <t>1004.034</t>
  </si>
  <si>
    <t>ARQ04.34</t>
  </si>
  <si>
    <t>Provisión e instalación de fregaderos empotrados incluye grifería y desague.</t>
  </si>
  <si>
    <t>1004.035</t>
  </si>
  <si>
    <t>ARQ04.35</t>
  </si>
  <si>
    <t>Mantenimiento de rejas en ventanas.</t>
  </si>
  <si>
    <t>1004.036</t>
  </si>
  <si>
    <t>ARQ04.36</t>
  </si>
  <si>
    <t>Instalar rejas de seguridad en ventanas.</t>
  </si>
  <si>
    <t>1004.037</t>
  </si>
  <si>
    <t>ARQ04.37</t>
  </si>
  <si>
    <t>Bordillo de hormigón simple, F'c=180kg/cm2, incluye encofrado y cerámica.</t>
  </si>
  <si>
    <t>1004.038</t>
  </si>
  <si>
    <t>ARQ04.38</t>
  </si>
  <si>
    <t>Instalación de mobiliario bajo.</t>
  </si>
  <si>
    <t>1004.039</t>
  </si>
  <si>
    <t>ARQ04.39</t>
  </si>
  <si>
    <t>Canalización y bajante de agua lluvia</t>
  </si>
  <si>
    <t>1004.04</t>
  </si>
  <si>
    <t>ARQ04.40</t>
  </si>
  <si>
    <t>Reubicación de pantallas de lona con luz para nichos.</t>
  </si>
  <si>
    <t>1004.041</t>
  </si>
  <si>
    <t>ARQ04.41</t>
  </si>
  <si>
    <t>Media caña e=10-15mm.</t>
  </si>
  <si>
    <t>1004.042</t>
  </si>
  <si>
    <t>ARQ04.42</t>
  </si>
  <si>
    <t>Impermeabilizante en terrazas inaccesibles</t>
  </si>
  <si>
    <t>1004.043</t>
  </si>
  <si>
    <t>ARQ04.43</t>
  </si>
  <si>
    <t>Impermeabilización de volados y pintura</t>
  </si>
  <si>
    <t>1004.044</t>
  </si>
  <si>
    <t>ARQ04.44</t>
  </si>
  <si>
    <t>Mantenimiento y pintura de pérgola exterior-tubería.</t>
  </si>
  <si>
    <t>1004.045</t>
  </si>
  <si>
    <t>ARQ04.45</t>
  </si>
  <si>
    <t>Mantenimiento de faros.</t>
  </si>
  <si>
    <t>1004.046</t>
  </si>
  <si>
    <t>ARQ04.46</t>
  </si>
  <si>
    <t>Resane de filos y goteras.</t>
  </si>
  <si>
    <t>1004.047</t>
  </si>
  <si>
    <t>ARQ04.47</t>
  </si>
  <si>
    <t>Mantenimiento de pasamanos h=1.00m</t>
  </si>
  <si>
    <t>1004.048</t>
  </si>
  <si>
    <t>ARQ04.48</t>
  </si>
  <si>
    <t>Contrapiso hormigón simple f´c = 210 kg/cm2, e=10 cm, con malla electrosoldada 100x100x5mm.</t>
  </si>
  <si>
    <t>1004.049</t>
  </si>
  <si>
    <t>ARQ04.49</t>
  </si>
  <si>
    <t>Empotrar tableros eléctricos en muro.</t>
  </si>
  <si>
    <t>1004.05</t>
  </si>
  <si>
    <t>ARQ04.50</t>
  </si>
  <si>
    <t>Reemplazo de tubería - instalaciones eléctricas.</t>
  </si>
  <si>
    <t>1005</t>
  </si>
  <si>
    <t>ARQ05</t>
  </si>
  <si>
    <t>INSTALACIONES HIDRO-SANITARIAS</t>
  </si>
  <si>
    <t>1005.001</t>
  </si>
  <si>
    <t>ARQ05.01</t>
  </si>
  <si>
    <t>Punto de agua potable, PVC Pres. roscable 1/2".</t>
  </si>
  <si>
    <t>pto</t>
  </si>
  <si>
    <t>1005.002</t>
  </si>
  <si>
    <t>ARQ05.02</t>
  </si>
  <si>
    <t>Reubicación de puntos de agua potable, PVC Pres. roscable 3/4".</t>
  </si>
  <si>
    <t>1005.003</t>
  </si>
  <si>
    <t>ARQ05.03</t>
  </si>
  <si>
    <t>Punto de agua potable, PVC Pres. roscable 1".</t>
  </si>
  <si>
    <t>1005.004</t>
  </si>
  <si>
    <t>ARQ05.04</t>
  </si>
  <si>
    <t>Retiro de instalaciones hidrosanitarias existentes.</t>
  </si>
  <si>
    <t>1005.005</t>
  </si>
  <si>
    <t>ARQ05.05</t>
  </si>
  <si>
    <t>Caja de sedimentos 50x50x50cm (incluye forro de acero inoxidable, doble rejilla y manijas).</t>
  </si>
  <si>
    <t>1005.006</t>
  </si>
  <si>
    <t>ARQ05.06</t>
  </si>
  <si>
    <t>Punto de desagüe PVC Normal de 50mm.</t>
  </si>
  <si>
    <t>1005.007</t>
  </si>
  <si>
    <t>ARQ05.07</t>
  </si>
  <si>
    <t>Punto de desagüe PVC Normal de 75mm.</t>
  </si>
  <si>
    <t>1005.008</t>
  </si>
  <si>
    <t>ARQ05.08</t>
  </si>
  <si>
    <t>Punto de desagüe PVC Normal de 110mm.</t>
  </si>
  <si>
    <t>1005.009</t>
  </si>
  <si>
    <t>ARQ05.09</t>
  </si>
  <si>
    <t>Provisión e instalación de lavamanos y grifería en mesón.</t>
  </si>
  <si>
    <t>1005.01</t>
  </si>
  <si>
    <t>ARQ05.10</t>
  </si>
  <si>
    <t>Provisión e instalación de inodoro.</t>
  </si>
  <si>
    <t>1005.011</t>
  </si>
  <si>
    <t>ARQ05.11</t>
  </si>
  <si>
    <t>Provisión e instalación de urinario.</t>
  </si>
  <si>
    <t>1005.012</t>
  </si>
  <si>
    <t>ARQ05.12</t>
  </si>
  <si>
    <t>Provisión e instalación de dispensador de toallas.</t>
  </si>
  <si>
    <t>1005.013</t>
  </si>
  <si>
    <t>ARQ05.13</t>
  </si>
  <si>
    <t>Provisión e instalación de dispensador de papel higiénico.</t>
  </si>
  <si>
    <t>2000</t>
  </si>
  <si>
    <t>ELEC</t>
  </si>
  <si>
    <t>SISTEMA ELÉCTRICO</t>
  </si>
  <si>
    <t>2001</t>
  </si>
  <si>
    <t>ELEC01</t>
  </si>
  <si>
    <t>SISTEMA DE ILUMINACIÓN</t>
  </si>
  <si>
    <t>2001.001</t>
  </si>
  <si>
    <t>ELEC01.01</t>
  </si>
  <si>
    <t>Desmontaje de luminaria existente</t>
  </si>
  <si>
    <t>2001.002</t>
  </si>
  <si>
    <t>ELEC01.02</t>
  </si>
  <si>
    <t>Instalación de circuito de iluminación desde tablero TBN-PB-05</t>
  </si>
  <si>
    <t>2001.003</t>
  </si>
  <si>
    <t>ELEC01.03</t>
  </si>
  <si>
    <t>Instalación de circuito nuevo para iluminación – PB</t>
  </si>
  <si>
    <t>2001.004</t>
  </si>
  <si>
    <t>ELEC01.04</t>
  </si>
  <si>
    <t>Instalación de interruptor nuevo</t>
  </si>
  <si>
    <t>2001.005</t>
  </si>
  <si>
    <t>ELEC01.05</t>
  </si>
  <si>
    <t>Instalación de panel LED 60x60 cm- PB</t>
  </si>
  <si>
    <t>2001.006</t>
  </si>
  <si>
    <t>ELEC01.06</t>
  </si>
  <si>
    <t>Adecuación eléctrica de circuitos existentes – PB</t>
  </si>
  <si>
    <t>2001.007</t>
  </si>
  <si>
    <t>ELEC01.07</t>
  </si>
  <si>
    <t>Reemplazo de interruptor existente</t>
  </si>
  <si>
    <t>2001.008</t>
  </si>
  <si>
    <t>ELEC01.08</t>
  </si>
  <si>
    <t>Desmontaje de luminaria suspendida - Trabajo en altura</t>
  </si>
  <si>
    <t>2001.009</t>
  </si>
  <si>
    <t>ELEC01.09</t>
  </si>
  <si>
    <t>Instalación de luminaria LED colgante 220V - PA</t>
  </si>
  <si>
    <t>2001.01</t>
  </si>
  <si>
    <t>ELEC01.10</t>
  </si>
  <si>
    <t>Instalación de panel LED 120x60 cm</t>
  </si>
  <si>
    <t>2001.011</t>
  </si>
  <si>
    <t>ELEC01.11</t>
  </si>
  <si>
    <t>Instalación de panel LED 60x60 cm - PA</t>
  </si>
  <si>
    <t>2001.012</t>
  </si>
  <si>
    <t>ELEC01.12</t>
  </si>
  <si>
    <t>Reemplazo de Conmutador existente</t>
  </si>
  <si>
    <t>2001.013</t>
  </si>
  <si>
    <t>ELEC01.13</t>
  </si>
  <si>
    <t>Instalación de ODB LED Dimerizable</t>
  </si>
  <si>
    <t>2001.014</t>
  </si>
  <si>
    <t>ELEC01.14</t>
  </si>
  <si>
    <t>Instalación Dimer LED</t>
  </si>
  <si>
    <t>2001.015</t>
  </si>
  <si>
    <t>ELEC01.15</t>
  </si>
  <si>
    <t xml:space="preserve">Instalación de sensor de movimiento </t>
  </si>
  <si>
    <t>2001.016</t>
  </si>
  <si>
    <t>ELEC01.16</t>
  </si>
  <si>
    <t xml:space="preserve">Reemplazo de LED dicroico </t>
  </si>
  <si>
    <t>2001.017</t>
  </si>
  <si>
    <t>ELEC01.17</t>
  </si>
  <si>
    <t>Instalación lámparas exteriores</t>
  </si>
  <si>
    <t>2001.018</t>
  </si>
  <si>
    <t>ELEC01.18</t>
  </si>
  <si>
    <t>Instalación de luminaria ODB 200 mm</t>
  </si>
  <si>
    <t>2001.019</t>
  </si>
  <si>
    <t>ELEC01.19</t>
  </si>
  <si>
    <t>Reemplazo de luminaria ODB 200 mm -Trabajo en altura</t>
  </si>
  <si>
    <t>2001.02</t>
  </si>
  <si>
    <t>ELEC01.20</t>
  </si>
  <si>
    <t>2002</t>
  </si>
  <si>
    <t>ELEC02</t>
  </si>
  <si>
    <t>SISTEMA DE FUERZA</t>
  </si>
  <si>
    <t>ELEC02.01</t>
  </si>
  <si>
    <t>Suministro, instalación y puesta en servicio de alimentadores eléctricos en cable de cobre THHN/THWN 1/0 AWG y tablero de distribución de energía normal 225A, con protección termomagnética.</t>
  </si>
  <si>
    <t>ELEC02.02</t>
  </si>
  <si>
    <t>Suministro, instalación y puesta en servicio de alimentadores eléctricos en cable de cobre THHN/THWN 2 AWG y tablero de distribución de energía regulada (UPS) 125A, con protección termomagnética.</t>
  </si>
  <si>
    <t>ELEC02.03</t>
  </si>
  <si>
    <t>Suministro, instalación y puesta en servicio de circuito eléctrico dedicado bifásico 220V con protección termomagnética y tomacorriente NEMA 6-15R dúplex para alimentación de equipo Ultrasónico – Laboratorio de Metalurgia.</t>
  </si>
  <si>
    <t>ELEC02.04</t>
  </si>
  <si>
    <t>Suministro, instalación y puesta en servicio de circuito eléctrico dedicado bifásico 220V con protección termomagnética y tomacorriente NEMA 6-15R dúplex para alimentación de equipo Molino de discos vibratorios – Laboratorio de Metalurgia.</t>
  </si>
  <si>
    <t>ELEC02.05</t>
  </si>
  <si>
    <t>Suministro, instalación y puesta en servicio de circuito eléctrico dedicado trifásico 220V con protección termomagnética y tomacorriente industrial sobrepuesto tipo IEC 60309-2, 220V–16A–4P (3P+PE), grado de protección IP44, para equipo Trituradora de mandíbulas – Laboratorio de Metalurgia.</t>
  </si>
  <si>
    <t>ELEC02.06</t>
  </si>
  <si>
    <t>Suministro, instalación y puesta en servicio de circuito eléctrico dedicado trifásico 220V con protección termomagnética y tomacorriente industrial sobrepuesto tipo IEC 60309-2, 220V–16A–4P (3P+PE), grado de protección IP44, para equipo Molinos de discos – Laboratorio de Metalurgia.</t>
  </si>
  <si>
    <t>ELEC02.07</t>
  </si>
  <si>
    <t>Suministro, instalación y puesta en servicio de circuito eléctrico dedicado trifásico 220V con protección termomagnética y tomacorriente industrial sobrepuesto tipo IEC 60309-2, 220V–16A–4P (3P+PE), grado de protección IP44, para equipo Trituradora de mandíbulas – Area de Preparación Mecánica.</t>
  </si>
  <si>
    <t>ELEC02.08</t>
  </si>
  <si>
    <t>Suministro, instalación y puesta en servicio de circuito eléctrico dedicado trifásico 220V con protección termomagnética y tomacorriente industrial sobrepuesto tipo IEC 60309-2, 220V–63A–4P (3P+PE), grado de protección IP44, para equipo Horno de Crisol de Fusión 1 – Area de Alta Temperatura.</t>
  </si>
  <si>
    <t>ELEC02.09</t>
  </si>
  <si>
    <t>Suministro, instalación y puesta en servicio de circuito eléctrico dedicado trifásico 220V con protección termomagnética y tomacorriente industrial sobrepuesto tipo IEC 60309-2, 220V–63A–4P (3P+PE), grado de protección IP44, para equipo Horno de Crisol de Fusión 2 – Area de Alta Temperatura.</t>
  </si>
  <si>
    <t>ELEC02.10</t>
  </si>
  <si>
    <t>Suministro, instalación y puesta en servicio de circuito eléctrico dedicado trifásico 220V con protección termomagnética y tomacorriente industrial sobrepuesto tipo IEC 60309-2, 220V–63A–4P (3P+PE), grado de protección IP44, para equipo Horno de Copelación – Area de Alta Temperatura.</t>
  </si>
  <si>
    <t>ELEC02.11</t>
  </si>
  <si>
    <t>Suministro, instalación y puesta en servicio de circuito eléctrico dedicado trifásico 220V con protección termomagnética y tomacorriente industrial sobrepuesto tipo IEC 60309-2, 220V–32A–4P (3P+PE), grado de protección IP44, para equipo Cortadora 03 – Area de Preparación Mecánica.</t>
  </si>
  <si>
    <t>ELEC02.12</t>
  </si>
  <si>
    <t>Suministro, instalación y puesta en servicio de circuito eléctrico dedicado trifásico 220V con protección termomagnética y tomacorriente industrial sobrepuesto tipo IEC 60309-2, 220V–16A–4P (3P+PE), grado de protección IP44, para equipo Cortadora 02 – Area de Preparación Mecánica.</t>
  </si>
  <si>
    <t>ELEC02.13</t>
  </si>
  <si>
    <t>Suministro, instalación y puesta en servicio de circuito eléctrico dedicado trifásico 220V con protección termomagnética y tomacorriente industrial sobrepuesto tipo IEC 60309-2, 220V–16A–4P (3P+PE), grado de protección IP44, para equipo Cortadora 01 – Area de Preparación Mecánica.</t>
  </si>
  <si>
    <t>ELEC02.14</t>
  </si>
  <si>
    <t>Suministro, instalación y puesta en servicio de circuito eléctrico dedicado bifásico 220V con protección termomagnética y tomacorriente NEMA 6-15R dúplex para alimentación de equipo Subdestilador de Ácidos – Area de Preparación Química.</t>
  </si>
  <si>
    <t>ELEC02.15</t>
  </si>
  <si>
    <t>Suministro, instalación y puesta en servicio de circuito eléctrico dedicado bifásico 220V con protección termomagnética y tomacorriente NEMA 6-15R dúplex para alimentación de equipo Molino Micronizador – Area de Preparación Mecánica.</t>
  </si>
  <si>
    <t>ELEC02.16</t>
  </si>
  <si>
    <t>Suministro, instalación y puesta en servicio de circuito eléctrico dedicado bifásico 220V con protección termomagnética y tomacorriente NEMA 6-15R dúplex para alimentación de equipo Pulidora 03 – Area de Preparación Petrográfica.</t>
  </si>
  <si>
    <t>ELEC02.17</t>
  </si>
  <si>
    <t>Suministro, instalación y puesta en servicio de circuito eléctrico dedicado bifásico 220V con protección termomagnética y tomacorriente NEMA 6-15R dúplex para alimentación de equipo Estufa – Area de Preparación Petrográfica.</t>
  </si>
  <si>
    <t>ELEC02.18</t>
  </si>
  <si>
    <t>Suministro, instalación y puesta en servicio de circuito eléctrico dedicado bifásico 220V con protección termomagnética y tomacorriente NEMA 6-15R dúplex para alimentación de equipo Pulidoras – Area de Preparación Petrográfica.</t>
  </si>
  <si>
    <t>ELEC02.19</t>
  </si>
  <si>
    <t>Suministro, instalación y puesta en servicio de circuito eléctrico dedicado bifásico 220V con protección termomagnética y tomacorriente NEMA 6-15R dúplex para alimentación de reserva – Area de Preparación Petrográfica.</t>
  </si>
  <si>
    <t>ELEC02.20</t>
  </si>
  <si>
    <t>Suministro, instalación y puesta en servicio de circuito eléctrico dedicado bifásico 220V con protección termomagnética y tomacorriente NEMA 6-15R dúplex para alimentación de equipo existente 1 – Area de Preparación Mecánica.</t>
  </si>
  <si>
    <t>ELEC02.21</t>
  </si>
  <si>
    <t>Suministro, instalación y puesta en servicio de circuito eléctrico dedicado monofásico 127V con protección termomagnética y tomacorriente NEMA 5-15R dúplex para alimentación de equipo Refrigeradoras – Area de Preparación Química.</t>
  </si>
  <si>
    <t>ELEC02.22</t>
  </si>
  <si>
    <t>Suministro, instalación y puesta en servicio de circuito eléctrico dedicado bifásico 220V con protección termomagnética y tomacorriente NEMA 6-15R dúplex para alimentación de equipo existente 2 – Area de Preparación Mecánica.</t>
  </si>
  <si>
    <t>ELEC02.23</t>
  </si>
  <si>
    <t>Suministro, instalación y puesta en servicio de circuito eléctrico dedicado monofásico 127V con protección termomagnética y tomacorriente NEMA 5-15R dúplex para alimentación de equipo Bomba Vacío 03 – Area de Preparación Petrográfica.</t>
  </si>
  <si>
    <t>ELEC02.24</t>
  </si>
  <si>
    <t>Suministro, instalación y puesta en servicio de circuito eléctrico dedicado monofásico 127V con protección termomagnética y tomacorriente NEMA 5-15R dúplex para alimentación de equipo Plancha – Area de Preparación Petrográfica.</t>
  </si>
  <si>
    <t>ELEC02.25</t>
  </si>
  <si>
    <t>Suministro, instalación y puesta en servicio de circuito eléctrico dedicado monofásico 127V con protección termomagnética y tomacorriente NEMA 5-15R dúplex para alimentación de equipo A/A RAMAN – Area RAMAN.</t>
  </si>
  <si>
    <t>ELEC02.26</t>
  </si>
  <si>
    <t>Suministro, instalación y puesta en servicio de circuito eléctrico dedicado monofásico 127V con protección termomagnética y tomacorriente NEMA 5-15R dúplex para alimentación de equipo Bomba Vacío 02 – Area de Preparación Petrográfica.</t>
  </si>
  <si>
    <t>ELEC02.27</t>
  </si>
  <si>
    <t>Suministro, instalación y puesta en servicio de circuito eléctrico dedicado monofásico 127V con protección termomagnética y tomacorriente NEMA 5-15R dúplex para alimentación de equipo Bomba Vacío 01 – Area de Preparación Petrográfica.</t>
  </si>
  <si>
    <t>ELEC02.28</t>
  </si>
  <si>
    <t>Suministro, instalación y puesta en servicio de circuito eléctrico dedicado monofásico 127V con protección termomagnética y tomacorriente NEMA 5-15R dúplex para alimentación de equipo Microscópio Izquierda – Area de Preparación Petrográfica.</t>
  </si>
  <si>
    <t>ELEC02.29</t>
  </si>
  <si>
    <t>Suministro, instalación y puesta en servicio de circuito eléctrico dedicado monofásico 127V con protección termomagnética y tomacorriente NEMA 5-15R dúplex para alimentación general – Area de UPS y Baños.</t>
  </si>
  <si>
    <t>ELEC02.30</t>
  </si>
  <si>
    <t>Suministro, instalación y puesta en servicio de circuito eléctrico dedicado monofásico 127V con protección termomagnética y tomacorriente NEMA 5-15R dúplex para alimentación de equipo A/A Cuarto UPS – Area de UPS.</t>
  </si>
  <si>
    <t>ELEC02.31</t>
  </si>
  <si>
    <t>Suministro, instalación y puesta en servicio de circuito eléctrico dedicado monofásico 127V con protección termomagnética y tomacorriente NEMA 5-15R dúplex para alimentación de equipo Compresor – Area de Oficinas.</t>
  </si>
  <si>
    <t>ELEC02.32</t>
  </si>
  <si>
    <t>Suministro, instalación y puesta en servicio de circuito eléctrico dedicado bifásico 220V con protección termomagnética y tomacorriente NEMA 6-15R dúplex para alimentación de equipo Digestor – Area de Preparación Química.</t>
  </si>
  <si>
    <t>ELEC02.33</t>
  </si>
  <si>
    <t>Suministro, instalación y puesta en servicio de circuito eléctrico dedicado bifásico 220V con protección termomagnética y caja de paso 15x15 con borneras para riel DIN para alimentación de equipo Estufa – Area de Preparación Mecánica.</t>
  </si>
  <si>
    <t>ELEC02.34</t>
  </si>
  <si>
    <t>Suministro, instalación y puesta en servicio de circuito eléctrico dedicado bifásico 220V con protección termomagnética y tomacorriente NEMA 6-15R dúplex para alimentación de equipo Tamizadora Vibratoria – Laboratorio de Metalurgia.</t>
  </si>
  <si>
    <t>ELEC02.35</t>
  </si>
  <si>
    <t>Suministro, instalación y puesta en servicio de circuito eléctrico dedicado bifásico 220V con protección termomagnética y tomacorriente NEMA 6-15R dúplex para alimentación de equipo Chiller – Área de Química Analítica.</t>
  </si>
  <si>
    <t>ELEC02.36</t>
  </si>
  <si>
    <t>Suministro, instalación y puesta en servicio de circuito eléctrico dedicado bifásico 220V con protección termomagnética y tomacorriente NEMA L6-30R para alimentación de equipo ICP-MS – Área de Química Analítica.</t>
  </si>
  <si>
    <t>ELEC02.37</t>
  </si>
  <si>
    <t>Suministro, instalación y puesta en servicio de circuito eléctrico dedicado monofásico 127V con protección termomagnética y tomacorriente NEMA 5-15R dúplex para alimentación de equipo Balanzas – Área de Balanzas.</t>
  </si>
  <si>
    <t>ELEC02.38</t>
  </si>
  <si>
    <t>Suministro, instalación y puesta en servicio de circuito eléctrico dedicado monofásico 127V con protección termomagnética y tomacorriente NEMA 5-15R dúplex para alimentación de equipo Desionizador de Agua – Área de Preparación Química.</t>
  </si>
  <si>
    <t>ELEC02.39</t>
  </si>
  <si>
    <t>Suministro, instalación y puesta en servicio de circuito eléctrico dedicado monofásico 127V con protección termomagnética y tomacorriente NEMA 5-15R dúplex para alimentación de equipo Analizador por Difracción Láser – Área de Oficinas.</t>
  </si>
  <si>
    <t>ELEC02.40</t>
  </si>
  <si>
    <t>Suministro, instalación y puesta en servicio de circuito eléctrico dedicado monofásico 127V con protección termomagnética y tomacorriente NEMA 5-15R dúplex para alimentación de equipo Escaner – Área de Escaner.</t>
  </si>
  <si>
    <t>ELEC02.41</t>
  </si>
  <si>
    <t>Suministro, instalación y puesta en servicio de circuito eléctrico dedicado monofásico 127V con protección termomagnética y tomacorriente NEMA 5-15R dúplex para alimentación de equipo RAMAN – Área de RAMAN.</t>
  </si>
  <si>
    <t>ELEC02.42</t>
  </si>
  <si>
    <t>Suministro, instalación y puesta en servicio de circuito eléctrico dedicado monofásico 127V con protección termomagnética y tomacorriente NEMA 5-15R dúplex para alimentación de equipo Computador RAMAN – Área de RAMAN.</t>
  </si>
  <si>
    <t>ELEC02.43</t>
  </si>
  <si>
    <t>Suministro, instalación y puesta en servicio de circuito eléctrico dedicado monofásico 127V con protección termomagnética y tomacorriente NEMA 5-15R dúplex para alimentación de equipo Computadora ICP-MS – Área de Química Analítica.</t>
  </si>
  <si>
    <t>ELEC02.44</t>
  </si>
  <si>
    <t>Suministro, instalación y puesta en servicio de circuito eléctrico dedicado monofásico 127V con protección termomagnética y tomacorriente NEMA 5-15R dúplex para alimentación de equipo Microscópio Derecha – Área de Preparación Petrográfica.</t>
  </si>
  <si>
    <t>ELEC02.45</t>
  </si>
  <si>
    <t>Suministro, desmontaje e instalación de tablero eléctrico de distribución trifásico 220/127 V, para reemplazo del tablero existente TBN_PB_09 ubicado en el área de Preparación Química, incluyendo gabinete, interruptor principal, interruptores derivados, barras de cobre, aisladores, accesorios internos, reconexión de circuitos existentes, pruebas y puesta en servicio.</t>
  </si>
  <si>
    <t>ELEC02.46</t>
  </si>
  <si>
    <t>Suministro, desmontaje, reubicación, recableado y puesta en servicio de sistema UPS trifásico 40 kVA, 220/127V, incluyendo provisión de nuevos conductores de potencia, terminales tipo talón y accesorios eléctricos necesarios para su correcta operación.</t>
  </si>
  <si>
    <t>ELEC02.47</t>
  </si>
  <si>
    <t>Suministro, desmontaje, reubicación, recableado y puesta en servicio de sistema UPS trifásico 30 kVA, 220/127V, incluyendo provisión de nuevos conductores de potencia, terminales tipo talón y accesorios eléctricos necesarios para su correcta operación.</t>
  </si>
  <si>
    <t>ELEC02.48</t>
  </si>
  <si>
    <t>Suministro, desmontaje, reubicación, recableado y puesta en servicio de sistema UPS bifásico 20 kVA, 220/127V, incluyendo provisión de nuevos conductores de potencia, terminales tipo talón y accesorios eléctricos necesarios para su correcta operación.</t>
  </si>
  <si>
    <t>ELEC02.49</t>
  </si>
  <si>
    <t>Suministro, desmontaje, reubicación, recableado y puesta en servicio de sistema UPS bifásico 10 kVA, 220/127V, incluyendo provisión de nuevos conductores de potencia, terminales tipo talón y accesorios eléctricos necesarios para su correcta operación.</t>
  </si>
  <si>
    <t>ELEC02.50</t>
  </si>
  <si>
    <t>Suministro e instalación de bandeja portacables galvanizada para canalización de alimentadores de sistemas UPS.</t>
  </si>
  <si>
    <t>3000</t>
  </si>
  <si>
    <t>ACC</t>
  </si>
  <si>
    <t>CONTROL DE ACCESOS Y SEGURIDAD</t>
  </si>
  <si>
    <t>3001</t>
  </si>
  <si>
    <t>ACC01</t>
  </si>
  <si>
    <t>Provisión e Instalación de Sistema de Control de Acceso para Puertas</t>
  </si>
  <si>
    <t>3002</t>
  </si>
  <si>
    <t>ACC02</t>
  </si>
  <si>
    <t>Instalación de punto de red UTP CAT5</t>
  </si>
  <si>
    <t>4000</t>
  </si>
  <si>
    <t>MEC</t>
  </si>
  <si>
    <t>SISTEMA MECÁNICO</t>
  </si>
  <si>
    <t>4001</t>
  </si>
  <si>
    <t>MEC01</t>
  </si>
  <si>
    <t>Ducto de tol galvanizado sin aislar, incluye soporte</t>
  </si>
  <si>
    <t>4002</t>
  </si>
  <si>
    <t>MEC02</t>
  </si>
  <si>
    <t>Rejilla de extracción 6"x 6" blanca/aluminio; aletas fijas; incluye compuerta de regulación, soportes, manguera corrugada.</t>
  </si>
  <si>
    <t>4003</t>
  </si>
  <si>
    <t>MEC03</t>
  </si>
  <si>
    <t>Rejilla de extracción 12"x 12" blanca/aluminio; aletas fijas; incluye compuerta de regulación, soportes, manguera corrugada.</t>
  </si>
  <si>
    <t>4004</t>
  </si>
  <si>
    <t>MEC04</t>
  </si>
  <si>
    <t>Rejilla de suministro 12"x 12" blanca/aluminio; aletas fijas; incluye compuerta de regulación, soportes, manguera corrugada.</t>
  </si>
  <si>
    <t>4005</t>
  </si>
  <si>
    <t>MEC05</t>
  </si>
  <si>
    <t>Ventilador en línea 1900 CFM (Suministro), incluye soportes estructurales, filtro de aire, tablero de control, motor de transmisión directa, base antivibratoria, acoples flexibles en succión y descarga, y Certificación AMCA.</t>
  </si>
  <si>
    <t>4006</t>
  </si>
  <si>
    <t>MEC06</t>
  </si>
  <si>
    <t>Ventilador en línea de 1600 CFM (Extracción), incluye soportes estructurales, tablero de control, motor de transmisión directa, base antivibratoria, acoples flexibles en succión y descarga, y Certificación AMCA.</t>
  </si>
  <si>
    <t>4007</t>
  </si>
  <si>
    <t>MEC07</t>
  </si>
  <si>
    <t>Ventilador en línea de 1000 CFM (Extracción), incluye soportes estructurales, tablero de control, motor de transmisión directa, base antivibratoria, acoples flexibles en succión y descarga, y Certificación AMCA.</t>
  </si>
  <si>
    <t>4008</t>
  </si>
  <si>
    <t>MEC08</t>
  </si>
  <si>
    <t>Ventilador centrifugo de 900 CFM (Extracción), incluye, soportes, tablero de control, motor, kit de bandas y polea, Cert. AMCA</t>
  </si>
  <si>
    <t>4009</t>
  </si>
  <si>
    <t>MEC09</t>
  </si>
  <si>
    <t>Suministro e instalación de equipo de aire acondicionado tipo minisplit inverter 24 000 BTU/h, alta eficiencia</t>
  </si>
  <si>
    <t>4010</t>
  </si>
  <si>
    <t>MEC10</t>
  </si>
  <si>
    <t>Desmontaje de sistema de aire acondicionado tipo split</t>
  </si>
  <si>
    <t>4011</t>
  </si>
  <si>
    <t>MEC11</t>
  </si>
  <si>
    <t>Desmontaje de sistema de ductos de ventilacion y sellado de aperturas existentes</t>
  </si>
  <si>
    <t>4012</t>
  </si>
  <si>
    <t>MEC12</t>
  </si>
  <si>
    <t>Apertura en ducto existente e instalación de ramal con ducto flexible corrugado para conexión, incluye sellado y fijaciones</t>
  </si>
  <si>
    <t>4013</t>
  </si>
  <si>
    <t>MEC13</t>
  </si>
  <si>
    <t>Reubicación de sistema de extracción con punto de conexión para equipo ICP-MS</t>
  </si>
  <si>
    <t>TOTAL</t>
  </si>
  <si>
    <t>NOTA: ESTOS PRECIOS NO INCLUYEN IVA.</t>
  </si>
  <si>
    <t>SON:</t>
  </si>
  <si>
    <t>ANÁLISIS DE PRECIOS UNITARIOS</t>
  </si>
  <si>
    <t>PROYECTO DE “INVESTIGACIÓN GEOLÓGICA Y DISPONIBILIDAD DE OCURRENCIAS DE RECURSOS MINERALES EN EL TERRITORIO ECUATORIANO”</t>
  </si>
  <si>
    <t>PROYECTO:</t>
  </si>
  <si>
    <t>RUBRO:</t>
  </si>
  <si>
    <t>ITEM:</t>
  </si>
  <si>
    <t>CÓDIGO:</t>
  </si>
  <si>
    <t>UNIDAD:</t>
  </si>
  <si>
    <t>EQUIPOS</t>
  </si>
  <si>
    <t>DESCRIPCIÓN</t>
  </si>
  <si>
    <t>TARIFA</t>
  </si>
  <si>
    <t>COSTO HORA</t>
  </si>
  <si>
    <t>RENDIMIENTO</t>
  </si>
  <si>
    <t>COSTO</t>
  </si>
  <si>
    <t>A</t>
  </si>
  <si>
    <t>B</t>
  </si>
  <si>
    <t>C = A x B</t>
  </si>
  <si>
    <t>R</t>
  </si>
  <si>
    <t>D = C x R</t>
  </si>
  <si>
    <t>Herramienta menor (5% M.O.)</t>
  </si>
  <si>
    <t/>
  </si>
  <si>
    <t>SUBTOTAL M</t>
  </si>
  <si>
    <t>MANO DE OBRA</t>
  </si>
  <si>
    <t>JORNAL /HR</t>
  </si>
  <si>
    <t>Maestro mayor de obra (Estr. Oc. C1)</t>
  </si>
  <si>
    <t>Peón (Estr. Oc. E2)</t>
  </si>
  <si>
    <t>SUBTOTAL N</t>
  </si>
  <si>
    <t>MATERIALES</t>
  </si>
  <si>
    <t>P. UNITARIO</t>
  </si>
  <si>
    <t>D</t>
  </si>
  <si>
    <t>Letrero de seguridad industrial</t>
  </si>
  <si>
    <t>SUBTOTAL O</t>
  </si>
  <si>
    <t>TRANSPORTE</t>
  </si>
  <si>
    <t>DISTANCIA</t>
  </si>
  <si>
    <t>SUBTOTAL P</t>
  </si>
  <si>
    <t>TOTAL COSTO DIRECTO  (M+N+O+P)</t>
  </si>
  <si>
    <t>ESTOS PRECIOS NO INCLUYEN EL IVA.</t>
  </si>
  <si>
    <t>COSTO INDIRECTO %</t>
  </si>
  <si>
    <t>COSTO TOTAL DEL RUBRO</t>
  </si>
  <si>
    <t>VALOR UNITARIO</t>
  </si>
  <si>
    <t>Son:</t>
  </si>
  <si>
    <t>Plástico de protección polietileno h=1.50m</t>
  </si>
  <si>
    <t>UN dolar CINCUENTA centavos</t>
  </si>
  <si>
    <t>Botiquín de primeros auxilios con mínimo 11 artículos multiusos</t>
  </si>
  <si>
    <t>Extintor ABC 10lbs.</t>
  </si>
  <si>
    <t>Cinta de seguridad peligro 3"x100m rojo</t>
  </si>
  <si>
    <t>Cinta de seguridad peligro 3"x100m amarillo</t>
  </si>
  <si>
    <t>Amoladora</t>
  </si>
  <si>
    <t>Escalera</t>
  </si>
  <si>
    <t>Martillo neumático</t>
  </si>
  <si>
    <t>Operador de equipo liviano (Estr. Oc. D2)</t>
  </si>
  <si>
    <t>Camión grúa/ pluma</t>
  </si>
  <si>
    <t>Albañil (Estr. Oc. D2)</t>
  </si>
  <si>
    <t>Carpintero (Estr. Oc. D2)</t>
  </si>
  <si>
    <t>Instalador de revestimiento en general (Estr. Oc. D2)</t>
  </si>
  <si>
    <t>Taladro eléctrico</t>
  </si>
  <si>
    <t>Compresor de aire</t>
  </si>
  <si>
    <t>Masilla para madera</t>
  </si>
  <si>
    <t>lt</t>
  </si>
  <si>
    <t>Sellador para madera</t>
  </si>
  <si>
    <t>gl</t>
  </si>
  <si>
    <t>Lija</t>
  </si>
  <si>
    <t>hoja</t>
  </si>
  <si>
    <t>Thinner</t>
  </si>
  <si>
    <t>Tornillos y tacos</t>
  </si>
  <si>
    <t>Laca para tableros de madera</t>
  </si>
  <si>
    <t>Equipo de soldar</t>
  </si>
  <si>
    <t>Maestro soldador especializado (En Construcción- Estr. Oc.C1)</t>
  </si>
  <si>
    <t>Guaipe</t>
  </si>
  <si>
    <t>Esmalte sintético de secado rápido- acabado brillante/mate</t>
  </si>
  <si>
    <t>Fondo anticorrosivo</t>
  </si>
  <si>
    <t>Ventana corrediza de aluminio/vidrio claro flotado 6mm, (incluye estructura y fijación)</t>
  </si>
  <si>
    <t>Arena</t>
  </si>
  <si>
    <t>Agua</t>
  </si>
  <si>
    <t>Cemento</t>
  </si>
  <si>
    <t>Andamio</t>
  </si>
  <si>
    <t>Mortero (Cemento Arena 1:3)</t>
  </si>
  <si>
    <t>Plomero (Estr. Oc. D2)</t>
  </si>
  <si>
    <t>Volqueta 8 m3</t>
  </si>
  <si>
    <t>Cargadora frontal</t>
  </si>
  <si>
    <t>Chofer (Estr. Oc. C1)</t>
  </si>
  <si>
    <t>Operador cargadora frontal (Estr. Oc. C1 GI)</t>
  </si>
  <si>
    <t>Ayudante soldador (Estr. Oc. E2)</t>
  </si>
  <si>
    <t>Electrodos</t>
  </si>
  <si>
    <t>Acero Estructural ASTM A-36</t>
  </si>
  <si>
    <t>Policarbonato alveolar translúcido 8mm</t>
  </si>
  <si>
    <t>Silicón neutro para juntas</t>
  </si>
  <si>
    <t>Tornillo autoperforante con arandela de neopreno</t>
  </si>
  <si>
    <t>Perno autoperforante con arandela y junta de neopreno</t>
  </si>
  <si>
    <t>EPP (trabajo en altura)</t>
  </si>
  <si>
    <t>Operador equipo pesado 1 (Estr. Oc. C1 GI)</t>
  </si>
  <si>
    <t>Panel termoacústico multicapa UPVC prepintado blanco e=2.5mm</t>
  </si>
  <si>
    <t>Accesorios de fijación y anclaje</t>
  </si>
  <si>
    <t>glb</t>
  </si>
  <si>
    <t>Tornillo autoperforante para cubierta</t>
  </si>
  <si>
    <t>Desoxidante</t>
  </si>
  <si>
    <t>Elementos para adaptación de ventiladores</t>
  </si>
  <si>
    <t>saco</t>
  </si>
  <si>
    <t>Bloque prensado 15x20x40cm</t>
  </si>
  <si>
    <t>Bloque 20x20x40cm</t>
  </si>
  <si>
    <t>Aditivo impermeabilizante 20kg</t>
  </si>
  <si>
    <t>Pintor (Estr. Oc. D2)</t>
  </si>
  <si>
    <t>Tornillo 6x1"</t>
  </si>
  <si>
    <t>Malla para gypsum</t>
  </si>
  <si>
    <t>Empaste interior 20kg</t>
  </si>
  <si>
    <t>Plancha de gypsum interior 12.7 mm</t>
  </si>
  <si>
    <t>Masilla para juntas</t>
  </si>
  <si>
    <t xml:space="preserve">Pintura satinada </t>
  </si>
  <si>
    <t>Cuartones</t>
  </si>
  <si>
    <t>Resina</t>
  </si>
  <si>
    <t>Empaste acrílico interior (20 kg)</t>
  </si>
  <si>
    <t>Canasta en altura y accesorios</t>
  </si>
  <si>
    <t>Empaste exterior 20kg</t>
  </si>
  <si>
    <t>Pintura satinada para interiores</t>
  </si>
  <si>
    <t>Sellador de superficie interior</t>
  </si>
  <si>
    <t>Rodillo</t>
  </si>
  <si>
    <t>Pintura látex a base de agua</t>
  </si>
  <si>
    <t>Sellador de superficies exteriores e interiores</t>
  </si>
  <si>
    <t>Pintura satinadas para exterior</t>
  </si>
  <si>
    <t>Pulidora</t>
  </si>
  <si>
    <t>Cortadora de porcelanato</t>
  </si>
  <si>
    <t>Porcelanato rectificado para piso en formato 19x120cm (+/-1cm) maderado</t>
  </si>
  <si>
    <t>Mortero adhesivo para porcelanato (1Saco=25Kg)</t>
  </si>
  <si>
    <t>Empore</t>
  </si>
  <si>
    <t>Separador en cruz</t>
  </si>
  <si>
    <t>Cortadora de cerámica</t>
  </si>
  <si>
    <t>Mortero adhesivo para cerámica (1Saco=25Kg)</t>
  </si>
  <si>
    <t>Cerámica para pared acabado mate</t>
  </si>
  <si>
    <t>Electricista o instalador de revestimiento en general (Est. Ocup. D2)</t>
  </si>
  <si>
    <t>Ripio</t>
  </si>
  <si>
    <t>Tabla de monte 20 cm</t>
  </si>
  <si>
    <t>Pingo de eucalipto 4 a 7m 0,30m</t>
  </si>
  <si>
    <t>Clavos</t>
  </si>
  <si>
    <t>Alambre de amarre #18</t>
  </si>
  <si>
    <t>Acero de refuerzo Fy=4200kg/cm2 (8_10_12mm)</t>
  </si>
  <si>
    <t>Plancha de granito a=0.65m</t>
  </si>
  <si>
    <t>Mortero adhesivo para granito</t>
  </si>
  <si>
    <t>Bloque de carga 15x20x40cm</t>
  </si>
  <si>
    <t>Plancha de granito</t>
  </si>
  <si>
    <t>Accesorio metálico prepintado blanco T12</t>
  </si>
  <si>
    <t>Accesorio metálico prepintado blanco T4</t>
  </si>
  <si>
    <t>Accesorio metálico prepintado blanco T2</t>
  </si>
  <si>
    <t>Ángulo metálico prepintado blanco (3.00m)</t>
  </si>
  <si>
    <t>Clavo negro concreto 20mm</t>
  </si>
  <si>
    <t xml:space="preserve">Perfil Primario 0.70mmx3.66m </t>
  </si>
  <si>
    <t>Tornillo para estructura 8x1/2"</t>
  </si>
  <si>
    <t>Plancha gypsum 1/2"x1.22x2.44m</t>
  </si>
  <si>
    <t>Tornillo estructura gypsum 6x1"</t>
  </si>
  <si>
    <t>Pintura interior/exterior blanco</t>
  </si>
  <si>
    <t>caneca</t>
  </si>
  <si>
    <t>Masilla gypsum 20kg</t>
  </si>
  <si>
    <t>Malla juntas gypsum 77m</t>
  </si>
  <si>
    <t>Pintura látex tumbado</t>
  </si>
  <si>
    <t>Bisagras</t>
  </si>
  <si>
    <t xml:space="preserve">Panel MDP 36mm (hoja,marco,tapamarcos) </t>
  </si>
  <si>
    <t>Cerradura de manija</t>
  </si>
  <si>
    <t>Riel de acero inoxidable para puerta incluye correderas</t>
  </si>
  <si>
    <t>Jaladera de acero inoxidable para puerta corrediza termolaminada</t>
  </si>
  <si>
    <t>Cerradura llave-llave</t>
  </si>
  <si>
    <t>Panel MDP 36mm (hoja y tapajunta o riel)</t>
  </si>
  <si>
    <t>Guia de piso acero inoxidable</t>
  </si>
  <si>
    <t>Topes metálicos de piso para puerta</t>
  </si>
  <si>
    <t>Kit cerradura y herraje puerta de emergencia adaptada a puerta existente.</t>
  </si>
  <si>
    <t>Barra antipánico push de  sobreponer 1 punto y manija de llave exterior y brazo cierrapuerta, incluye accesorios de fijación.</t>
  </si>
  <si>
    <t>Cortadora</t>
  </si>
  <si>
    <t>Vidrio templado claro 10 mm</t>
  </si>
  <si>
    <t>Jaladera de acero inoxidable 40cm y accesorios de fijación</t>
  </si>
  <si>
    <t>Tope semiesférico metálicos cromada para puerta</t>
  </si>
  <si>
    <t>Cerradura para puerta de vidrio</t>
  </si>
  <si>
    <t>Vinil decorativo con detalle de nombre institucional</t>
  </si>
  <si>
    <t xml:space="preserve">Jaladera de acero inoxidable 40cm, accesorios de fijación </t>
  </si>
  <si>
    <t>Topes de acero inoxidable para puerta corrediza</t>
  </si>
  <si>
    <t>Kit de accesorios para puerta corrediza tipo granero incluye rieles y rodillo,conectores de riel y pared, tapas</t>
  </si>
  <si>
    <t>Lámina de protección solar con rechazo UV, IR y calor, resistencia a 2 mil micras</t>
  </si>
  <si>
    <t>Espejo claro 4mm y pulido</t>
  </si>
  <si>
    <t>Sujetadores para espejo</t>
  </si>
  <si>
    <t>Tacos expansivo  # 6</t>
  </si>
  <si>
    <t>Silicón</t>
  </si>
  <si>
    <t>División de panel melamina laminada incluye accesorios de fijación</t>
  </si>
  <si>
    <t>Vidrio templado arenado claro de 8 mm (incluye accesorios de fijación y sujeción inoxidable)</t>
  </si>
  <si>
    <t>Pintura epóxica</t>
  </si>
  <si>
    <t>Rollo de teflón</t>
  </si>
  <si>
    <t>Permatex</t>
  </si>
  <si>
    <t>onz</t>
  </si>
  <si>
    <t>Llave de cocina colorflex negro para mesón (pico y llave)</t>
  </si>
  <si>
    <t xml:space="preserve">Llave y maguera angular para fregadero </t>
  </si>
  <si>
    <t xml:space="preserve">Sifón para desague con rejilla para fregadero </t>
  </si>
  <si>
    <t>Llave de fregadero</t>
  </si>
  <si>
    <t>Pintura anticorrosiva</t>
  </si>
  <si>
    <t>Electrodo # 6011 1/8</t>
  </si>
  <si>
    <t>Reja de protección</t>
  </si>
  <si>
    <t>Aux: hormigón simple f'c=240 kg/cm2</t>
  </si>
  <si>
    <t>Clavos 2 a 4 "</t>
  </si>
  <si>
    <t>Porcelana 2kg</t>
  </si>
  <si>
    <t>Canal PVC</t>
  </si>
  <si>
    <t>Unión canal _ bajante</t>
  </si>
  <si>
    <t>Bajante</t>
  </si>
  <si>
    <t>Tapa externa PVC</t>
  </si>
  <si>
    <t>Union canal PVC</t>
  </si>
  <si>
    <t>Pantallas de lona con luz para nichos incluye bastidor, marco frontal de</t>
  </si>
  <si>
    <t xml:space="preserve">Luminaria para pared </t>
  </si>
  <si>
    <t>Cinta led 6000°K, 900 lúmenes por metro,72W, driver 100W (rollo de 5</t>
  </si>
  <si>
    <t>Soplete</t>
  </si>
  <si>
    <t xml:space="preserve">Lámina asfáltica con polímeros elastoméricos </t>
  </si>
  <si>
    <t>Gas propano</t>
  </si>
  <si>
    <t>Impermeabilizante Elastomérico</t>
  </si>
  <si>
    <t>Vibrador de concreto</t>
  </si>
  <si>
    <t>Tabla de encofrado</t>
  </si>
  <si>
    <t>Malla electrosoldada (2,44mx6m) 5mm de 10x10cm</t>
  </si>
  <si>
    <t>Polietileno 0.4mm</t>
  </si>
  <si>
    <t>Piedra bola</t>
  </si>
  <si>
    <t>Electricista (Estr. Oc. D2)</t>
  </si>
  <si>
    <t>Ayudante de electricista (Estr. Oc. E2)</t>
  </si>
  <si>
    <t>Maestro electricista (Estr. Oc. C1)</t>
  </si>
  <si>
    <t>Tubería EMT galvanizada 3/4"</t>
  </si>
  <si>
    <t>Abrazadera</t>
  </si>
  <si>
    <t>Codo PVC 1/2"</t>
  </si>
  <si>
    <t>Tee roscable 1/2</t>
  </si>
  <si>
    <t>Tubo PVC 1/2"</t>
  </si>
  <si>
    <t>Unión PVC 1/2- roscable</t>
  </si>
  <si>
    <t>Tapón macho PVC 1/2" presion rosca</t>
  </si>
  <si>
    <t>Llave de paso 1/2 (H_H) Pesada</t>
  </si>
  <si>
    <t>Codo PVC 3/4"</t>
  </si>
  <si>
    <t>Tee PVC 3/4"</t>
  </si>
  <si>
    <t>Tubo PVC 3/4"</t>
  </si>
  <si>
    <t>Union PVC 3/4"</t>
  </si>
  <si>
    <t>Reducción 3/4" a 1/2"</t>
  </si>
  <si>
    <t>Tubo PVC roscable 1"</t>
  </si>
  <si>
    <t>Tee 1" PVC roscable</t>
  </si>
  <si>
    <t xml:space="preserve">Codo 1" PVC roscable </t>
  </si>
  <si>
    <t>Unión 1" PVC roscable</t>
  </si>
  <si>
    <t>Teflón rollo=10m</t>
  </si>
  <si>
    <t>rll</t>
  </si>
  <si>
    <t>Hojalatero (Estr. Oc. D2)</t>
  </si>
  <si>
    <t>Acero de refuerzo de 8-10-12 mm</t>
  </si>
  <si>
    <t>Ángulo de (25x25)cm de e=3mm</t>
  </si>
  <si>
    <t>Tapa de rejilla superior</t>
  </si>
  <si>
    <t>Malla tejida fina h=1,00m</t>
  </si>
  <si>
    <t xml:space="preserve">Plancha de acero inoxidable </t>
  </si>
  <si>
    <t xml:space="preserve">Rejilla de piso con trampa </t>
  </si>
  <si>
    <t>Pega para tubería PVC</t>
  </si>
  <si>
    <t>Limpiador de tubos PVC</t>
  </si>
  <si>
    <t>Codo desagüe PVC 50mm x 90°</t>
  </si>
  <si>
    <t>Tubo PVC desagüe 50mm</t>
  </si>
  <si>
    <t>Tee PVC desagüe 50mm</t>
  </si>
  <si>
    <t>Codo desagüe PVC  75mm x 90°</t>
  </si>
  <si>
    <t>Tee PVC desagüe 75mm</t>
  </si>
  <si>
    <t>Tubo desague PVC 75mm</t>
  </si>
  <si>
    <t>Rejilla 3" cuadrada</t>
  </si>
  <si>
    <t>Tubo PVC desagüe 110mm</t>
  </si>
  <si>
    <t>Codo desagüe PVC 110 mm x 90°</t>
  </si>
  <si>
    <t>Lavabo para empotrar bajo mesón</t>
  </si>
  <si>
    <t>Llave magnética</t>
  </si>
  <si>
    <t>Conjunto Llave Angular Metálica con Manguera Flexible para Lavamanos</t>
  </si>
  <si>
    <t>Desague con rejilla y sifón para lavamanos</t>
  </si>
  <si>
    <t>Anillo de cera</t>
  </si>
  <si>
    <t>Inodoro blanco diseño institucional</t>
  </si>
  <si>
    <t>Fluxómetro estándar de bajo consumo para inodoro</t>
  </si>
  <si>
    <t>Pernos de anclaje inodoro</t>
  </si>
  <si>
    <t xml:space="preserve">Urinario plus </t>
  </si>
  <si>
    <t>Llave para urinario económica</t>
  </si>
  <si>
    <t>Dispensador de toallas de papel</t>
  </si>
  <si>
    <t>Dispensador de papel higiénico</t>
  </si>
  <si>
    <t>Cinta Aislante</t>
  </si>
  <si>
    <t>Dobladora de tubo 1/2"</t>
  </si>
  <si>
    <t>Cable THHN 12 AWG _ negro para fase</t>
  </si>
  <si>
    <t>Cable THHN 12 AWG _ blanco para neutro</t>
  </si>
  <si>
    <t xml:space="preserve">Tubo EMT 1/2" </t>
  </si>
  <si>
    <t>Conector EMT 1/2</t>
  </si>
  <si>
    <t>Unión EMT 1/2"</t>
  </si>
  <si>
    <t>Tacos Fisher + Tornillo</t>
  </si>
  <si>
    <t>Caja octogonal metálica</t>
  </si>
  <si>
    <t>Tapa metálica octogonal</t>
  </si>
  <si>
    <t>Breaker 16A (eléctrico)</t>
  </si>
  <si>
    <t>Capuchones</t>
  </si>
  <si>
    <t>Cable THHN 12 AWG  negro para fase</t>
  </si>
  <si>
    <t>Cable THHN 12 AWG para retorno (rojo o negro)</t>
  </si>
  <si>
    <t>Cajetín metálico adaptado al material de pared</t>
  </si>
  <si>
    <t>Interruptor adecuado para instalación</t>
  </si>
  <si>
    <t>Panel LED 60x60 40W</t>
  </si>
  <si>
    <t>Kit de suspensión o fijación</t>
  </si>
  <si>
    <t>Anclajes + Tornillo</t>
  </si>
  <si>
    <t>Capuchones de conexión</t>
  </si>
  <si>
    <t>Cable THHN 1x12</t>
  </si>
  <si>
    <t>Cable THHN 1x14</t>
  </si>
  <si>
    <t>Interruptor acorde al instalado</t>
  </si>
  <si>
    <t>Tornillo</t>
  </si>
  <si>
    <t>Prensa cable / grillete 1/4"</t>
  </si>
  <si>
    <t>Cable THHN 2x12</t>
  </si>
  <si>
    <t>Luminaria LED colgante 220V 100W</t>
  </si>
  <si>
    <t>Cable de acero suspensión 1/4"</t>
  </si>
  <si>
    <t>Material Menudo(%sobre materiales)</t>
  </si>
  <si>
    <t>Conmutador de acuerdo al instalado</t>
  </si>
  <si>
    <t xml:space="preserve">Luminaria ODB LED Dimerizable </t>
  </si>
  <si>
    <t>Cable THHN 12 AWG</t>
  </si>
  <si>
    <t>Dimer LED</t>
  </si>
  <si>
    <t>Cable THHN 2x12 AWG</t>
  </si>
  <si>
    <t>Sensor de movimiento</t>
  </si>
  <si>
    <t xml:space="preserve">Foco LED dicróico </t>
  </si>
  <si>
    <t>Foco LED E27</t>
  </si>
  <si>
    <t>Materiales menudo</t>
  </si>
  <si>
    <t>Luminaria Waterproof para tubo LED</t>
  </si>
  <si>
    <t xml:space="preserve">Tubo LED </t>
  </si>
  <si>
    <t>Conectores EMT galvanizados 2"</t>
  </si>
  <si>
    <t>Codos EMT galvanizados 2"</t>
  </si>
  <si>
    <t>Uniones EMT galvanizados 2"</t>
  </si>
  <si>
    <t>Abrazaderas tipo omega (grapa) EMT galvanizadas 2"</t>
  </si>
  <si>
    <t xml:space="preserve">Bandeja  tipo U (0.25m de ancho  y 0.1m de alto), con cejas hacia dentro de 1 pulgada y tapa de 0.30m. Espesor al menos 0.7mm de tol galvanizado </t>
  </si>
  <si>
    <t>Taco y tornillo  F8</t>
  </si>
  <si>
    <t xml:space="preserve">Terminal tipo talón </t>
  </si>
  <si>
    <t>Pernos con tuerca y arandela</t>
  </si>
  <si>
    <t>Protección termomagnética de caja moldeada 3P_75A, incluye tornillos de sujeción</t>
  </si>
  <si>
    <t>Caja térmica trifásica de 30 puntos 225A, incluye barra de neutro y barra de tierra</t>
  </si>
  <si>
    <t>Cable cobre THHN/THWN (1/0 AWG, 3F + N + T)</t>
  </si>
  <si>
    <t>Tubería EMT galvanizada 2"</t>
  </si>
  <si>
    <t>Protección termomagnética de caja moldeada 3P_100A, incluye tornillos de sujeción</t>
  </si>
  <si>
    <t>Caja térmica trifásica de 20 puntos 125A, incluye barra de neutro y barra de tierra</t>
  </si>
  <si>
    <t>Cable cobre THHN/THWN 2 AWG (3F + N + T)</t>
  </si>
  <si>
    <t>Dobladora de tubos EMT</t>
  </si>
  <si>
    <t>Protección termomagnética para caja térmica 2P_16A</t>
  </si>
  <si>
    <t>Tubería EMT galvanizada 1/2"</t>
  </si>
  <si>
    <t>Conectores EMT galvanizados 1/2"</t>
  </si>
  <si>
    <t>Uniones EMT galvanizadas 1/2"</t>
  </si>
  <si>
    <t>Abrazaderas tipo omega (grapa) EMT galvanizadas 1/2"</t>
  </si>
  <si>
    <t>Cable de cobre THHN/THWN 12 AWG color negro (Fase L1)</t>
  </si>
  <si>
    <t>Cable de cobre THHN/THWN 12 AWG color rojo (Fase L2)</t>
  </si>
  <si>
    <t>Cable de cobre THHN/THWN 12 AWG color verde (conductor de puesta a tierra PE)</t>
  </si>
  <si>
    <t>Caja metálica rectangular tipo FS 1/2” para montaje superficial</t>
  </si>
  <si>
    <t>Tomacorriente NEMA 6_15R dúplex color blanco, grado industrial 250V–15A, para montaje en caja metálica tipo FS, con tapa termoplástica blanca</t>
  </si>
  <si>
    <t>Terminal tipo U</t>
  </si>
  <si>
    <t>Terminal tipo ferrul</t>
  </si>
  <si>
    <t>Cable de cobre THHN/THWN 12 AWG color azul (Fase L3)</t>
  </si>
  <si>
    <t>Tomacorriente industrial IEC 60309_2 220V–16A–4P (3P+PE), IP44, sobrepuesto</t>
  </si>
  <si>
    <t>Protección termomagnética para caja térmica 3P_16A</t>
  </si>
  <si>
    <t>Protección termomagnética para caja térmica 3P_63A</t>
  </si>
  <si>
    <t>Tubería EMT galvanizada 1"</t>
  </si>
  <si>
    <t>Conectores EMT galvanizados 1"</t>
  </si>
  <si>
    <t>Uniones EMT galvanizadas 1"</t>
  </si>
  <si>
    <t>Abrazaderas tipo omega (grapa) EMT galvanizadas 1"</t>
  </si>
  <si>
    <t>Cable de cobre THHN/THWN 4 AWG color negro (Fase L1)</t>
  </si>
  <si>
    <t>Cable de cobre THHN/THWN 4 AWG color rojo (Fase L2)</t>
  </si>
  <si>
    <t>Cable de cobre THHN/THWN 4 AWG color azul (Fase L3)</t>
  </si>
  <si>
    <t>Cable de cobre THHN/THWN 4 AWG color verde (conductor de puesta a tierra PE)</t>
  </si>
  <si>
    <t>Tomacorriente industrial IEC 60309_2 220V–63A–4P (3P+PE), IP44, sobrepuesto</t>
  </si>
  <si>
    <t>Protección termomagnética para caja térmica 3P_20A</t>
  </si>
  <si>
    <t>Tomacorriente industrial IEC 60309_2 220V–32A–4P (3P+PE), IP44, sobrepuesto</t>
  </si>
  <si>
    <t>Protección termomagnética para caja térmica 1P_16A</t>
  </si>
  <si>
    <t>Cable de cobre THHN/THWN 12 AWG color blanco (Neutro)</t>
  </si>
  <si>
    <t>Tomacorriente NEMA 5_15R dúplex color blanco, grado industrial 127V–15A, para montaje en caja metálica tipo FS, con tapa termoplástica blanca</t>
  </si>
  <si>
    <t>Tomacorriente NEMA 5_15R dúplex color anaranjado, grado industrial 127V–15A, para montaje en caja metálica tipo FS, con tapa termoplástica anaranjado</t>
  </si>
  <si>
    <t>Protección termomagnética para caja térmica 2P_32A</t>
  </si>
  <si>
    <t>Conectores EMT galvanizados 3/4"</t>
  </si>
  <si>
    <t>Uniones EMT galvanizadas 3/4"</t>
  </si>
  <si>
    <t>Abrazaderas tipo omega (grapa) EMT galvanizadas 3/4"</t>
  </si>
  <si>
    <t>Cable de cobre THHN/THWN 8 AWG color negro (Fase L1)</t>
  </si>
  <si>
    <t>Cable de cobre THHN/THWN 8 AWG color rojo (Fase L2)</t>
  </si>
  <si>
    <t>Cable de cobre THHN/THWN 8 AWG color verde (conductor de puesta a tierra PE)</t>
  </si>
  <si>
    <t>Caja metálica 15x15 cm de chapa galvanizada y pintura electrostática</t>
  </si>
  <si>
    <t>Borneras de paso color gris para riel din con capacidad mínima de 32A, incluye tapa lateral y dos topes finales para bornera con tornillo</t>
  </si>
  <si>
    <t>Borneras de paso color verde para riel din con capacidad mínima de 32A, incluye tapa lateral y 10cm de riel din</t>
  </si>
  <si>
    <t>Tomacorriente NEMA 6_15R dúplex color anaranjado, grado industrial 250V–15A, para montaje en caja metálica tipo FS, con tapa termoplástica anaranjado</t>
  </si>
  <si>
    <t>Caja metálica rectangular tipo FS 3/4” para montaje superficial</t>
  </si>
  <si>
    <t>Tomacorriente NEMA L6_30R, grado industrial 220V–30A, para montaje en caja metálica tipo FS, con tapa</t>
  </si>
  <si>
    <t>Protección termomagnética para caja térmica 1P_20A</t>
  </si>
  <si>
    <t>Gabinete en poliéster reforzado con fibra de vidrio (PRFV), IP65/IP66 mínimo, 1000×700×300 mm con doble fondo para empotrar en pared</t>
  </si>
  <si>
    <t>Protección termomagnética de caja moldeada 3P_250A regulable, incluye tornillos de sujeción</t>
  </si>
  <si>
    <t>Protección termomagnética para riel DIN de 3P_20A</t>
  </si>
  <si>
    <t>Protección termomagnética para riel DIN de 3P_50A</t>
  </si>
  <si>
    <t>Protección termomagnética para riel DIN de 2P_32A</t>
  </si>
  <si>
    <t>Protección termomagnética para riel DIN de 2P_40A</t>
  </si>
  <si>
    <t>Protección termomagnética para riel DIN de 1P_32A</t>
  </si>
  <si>
    <t>Barra de cobre electrolítico 250A compatible con la protección termomagnética de caja moldeada 3P_250A</t>
  </si>
  <si>
    <t>Cable de cobre THHN/THWN 6 AWG color negro</t>
  </si>
  <si>
    <t>Cable de cobre THHN/THWN 8 AWG color negro</t>
  </si>
  <si>
    <t>Aisladores soporte tipo standoff para la barra de cobre</t>
  </si>
  <si>
    <t>Cubierta de protección transparente en policarbonato sólido transparente de 4mm para protección de barras de al menos 800x600mm</t>
  </si>
  <si>
    <t>Rotulación interna mediante etiquetas autoadhesivas de vinil industrial de 3/4" resistente a humedad y agentes químicos</t>
  </si>
  <si>
    <t>Riel DIN</t>
  </si>
  <si>
    <t>Terminal tipo ojo</t>
  </si>
  <si>
    <t xml:space="preserve">Cable de cobre THHN/THWN 1/0 AWG </t>
  </si>
  <si>
    <t>Protección termomagnética de caja moldeada 3P_125A, incluye tornillos de sujeción</t>
  </si>
  <si>
    <t>Amarras plasticas de 20cm</t>
  </si>
  <si>
    <t xml:space="preserve">Cable de cobre THHN/THWN 4 AWG </t>
  </si>
  <si>
    <t>Protección termomagnética de caja moldeada 2P_80A, incluye tornillos de sujeción</t>
  </si>
  <si>
    <t>Bandeja portacables tipo escalerilla galvanizada (ancho 400 mm, alto 100 mm), incluye tapa</t>
  </si>
  <si>
    <t>Perfil Unistrut galvanizado perforado (41×41 o equivalente)</t>
  </si>
  <si>
    <t>Tuerca para riel unistrut para varilla rosacada de 3/8"</t>
  </si>
  <si>
    <t>Taquete expansivo para varilla roscada de 3/8"</t>
  </si>
  <si>
    <t>Varilla roscada galvanizada 3/8"</t>
  </si>
  <si>
    <t>Juego de unión/empalme para bandeja portacables tipo escalerilla 250×100 mm, galvanizada (incluye placas y tornillería)</t>
  </si>
  <si>
    <t>Cable gemelo 2x18</t>
  </si>
  <si>
    <t>Tubo Conduit EMT y conexiones</t>
  </si>
  <si>
    <t>Lector/ Control de Acceso Tarjetas RFID</t>
  </si>
  <si>
    <t>Cerradura magnética 800 lbs</t>
  </si>
  <si>
    <t>Fuente de poder 12VDC</t>
  </si>
  <si>
    <t>Brazo cierra puertas</t>
  </si>
  <si>
    <t>Herraje en L Aluminio</t>
  </si>
  <si>
    <t>Herraje en Z Aluminio</t>
  </si>
  <si>
    <t>Pulsador No Touch</t>
  </si>
  <si>
    <t>Tarjeta de Proximidad RFID</t>
  </si>
  <si>
    <t>Cable concéntrico 3x18</t>
  </si>
  <si>
    <t>Cable UTP CAT5</t>
  </si>
  <si>
    <t>Canaleta 20x12 mm</t>
  </si>
  <si>
    <t>Dobladora de tol</t>
  </si>
  <si>
    <t>Cizalla</t>
  </si>
  <si>
    <t>Pistola de anclaje</t>
  </si>
  <si>
    <t>Plancha de acero galvanizado</t>
  </si>
  <si>
    <t>Kg</t>
  </si>
  <si>
    <t>Escuadras TDC</t>
  </si>
  <si>
    <t>Empaque TDC</t>
  </si>
  <si>
    <t>Taco metálico 3/8"</t>
  </si>
  <si>
    <t>Varilla roscada galvanizada 3/8" 1000mm</t>
  </si>
  <si>
    <t>Canal estructural troquelado 1 5/8" de ancho x 1 5/8" de alto</t>
  </si>
  <si>
    <t>Tuerca metálica 3/8"</t>
  </si>
  <si>
    <t>Arandela metálica plana 3/8"</t>
  </si>
  <si>
    <t>Rejilla de extracción 6"x 6" blanca/aluminio</t>
  </si>
  <si>
    <t>Caja de tol galvanizado para rejillas/difusor 6"x 6"</t>
  </si>
  <si>
    <t>Collarín de tol galvanizado</t>
  </si>
  <si>
    <t>Dámper metálico manual, galvanizado</t>
  </si>
  <si>
    <t>Tornillo autoroscante 1 1/4"x6mm</t>
  </si>
  <si>
    <t>Rejilla de extracción 12"x12" blanca/aluminio</t>
  </si>
  <si>
    <t>Caja de tol galvanizado para rejillas/difusor 12"x12"</t>
  </si>
  <si>
    <t>Maestro de obra/ electromecánico (Est. Oc. C2)</t>
  </si>
  <si>
    <t>Técnico electromecánico de construcción (Estr. Oc. D2)</t>
  </si>
  <si>
    <t xml:space="preserve">Ventilador en Linea; 1900 CFM; 1 w.in </t>
  </si>
  <si>
    <t>Varilla Roscada diam 3/8" x 3 m</t>
  </si>
  <si>
    <t>Tuerca exagonal, diam 3/8"</t>
  </si>
  <si>
    <t>Tuerca de Expansión, diam 3/8"</t>
  </si>
  <si>
    <t>Arandela plana redonda, diam 3/8"</t>
  </si>
  <si>
    <t>Canal estructural C09, calibre 14</t>
  </si>
  <si>
    <t>Acople bridado de lona</t>
  </si>
  <si>
    <t>Tablero de control eléctrico</t>
  </si>
  <si>
    <t>Cable de control</t>
  </si>
  <si>
    <t>Cable de fuerza</t>
  </si>
  <si>
    <t xml:space="preserve">Ventilador en Linea; 1600 CFM; 0.35 w.in </t>
  </si>
  <si>
    <t xml:space="preserve">Ventilador en Linea; 1000 CFM; 0.31 w.in </t>
  </si>
  <si>
    <t>Campana de extracción</t>
  </si>
  <si>
    <t xml:space="preserve">Ventilador centrifugo; 900 CFM; 0.4 w.in </t>
  </si>
  <si>
    <t xml:space="preserve">Base metalica para ventilador, incluye soporte y varilla </t>
  </si>
  <si>
    <t>Perno galvanizado camisa larga 5/16</t>
  </si>
  <si>
    <t>Soldadora</t>
  </si>
  <si>
    <t>Minisplit inverter 24000 BTU/hora</t>
  </si>
  <si>
    <t xml:space="preserve">Gas refrigerante </t>
  </si>
  <si>
    <t xml:space="preserve">Varillas de plata </t>
  </si>
  <si>
    <t>Tuberia de cobre aislante</t>
  </si>
  <si>
    <t>Presostato</t>
  </si>
  <si>
    <t xml:space="preserve">Mirilla </t>
  </si>
  <si>
    <t xml:space="preserve">Filtro secador </t>
  </si>
  <si>
    <t xml:space="preserve">Valvulas de carga </t>
  </si>
  <si>
    <t>Bases para equipos en el exterior</t>
  </si>
  <si>
    <t>Breaker</t>
  </si>
  <si>
    <t>Cilindro de recuperación de refrigerante</t>
  </si>
  <si>
    <t>Amoladora angular</t>
  </si>
  <si>
    <t>Ducto flexible corrugado aluminio 8"</t>
  </si>
  <si>
    <t>Collarín metálico galvanizado 8"</t>
  </si>
  <si>
    <t>Abrazadera metálica 8"</t>
  </si>
  <si>
    <t>Cinta foil aluminio HVAC</t>
  </si>
  <si>
    <t>Sellante siliconado industrial</t>
  </si>
  <si>
    <t>Tornillería autoperforante</t>
  </si>
  <si>
    <t>Soporte metálico</t>
  </si>
  <si>
    <t>Anemómetro</t>
  </si>
  <si>
    <t>Abrazadera metálica</t>
  </si>
  <si>
    <t>Soporte metálico para ventilador</t>
  </si>
  <si>
    <t>Taco metálico</t>
  </si>
  <si>
    <t>Varilla roscada galvanizada</t>
  </si>
  <si>
    <t>Arandela metalica y tuercas</t>
  </si>
  <si>
    <t>IMPLEMENTACIÓN Y MEJORA DE ESPACIOS FÍSICOS NECESARIOS PARA EL DESARROLLO DEL PROYECTO INVESTIGACIÓN GEOLÓGICA Y DISPONIBILIDAD DE OCURRENCIAS MINERALES EN EL TERRITORIO ECUATORIANO</t>
  </si>
  <si>
    <t>Plancha galvalume prepintado (mínimo e=0.30 mm)</t>
  </si>
  <si>
    <t>Estructura metálica galvanizada para pared de gypsum tipo TRACK y STUD, espesor según diseño.</t>
  </si>
  <si>
    <t>Recubrimiento epóxico a base de resina epoxi-polímero/ epoxi coating</t>
  </si>
  <si>
    <t>Cielo Raso de lámina de yeso (60×60)cm e= 7 mm</t>
  </si>
  <si>
    <t>Perfil secundario 0.45mmx3.66m</t>
  </si>
  <si>
    <t>Perfil angular galvanizado 0.45mmx3m</t>
  </si>
  <si>
    <t>Puerta de planchas de acero galvanizada con marco de acero galvanizado, acabado en color, manija de llave exterior y brazo cierrapuerta, bisagra, herraje y accesorios de fijación.</t>
  </si>
  <si>
    <t>Ventana aluminio/vidrio claro flotado e=6mm incluye perfilería de aluminio y accesorios de fijación, según diseño.</t>
  </si>
  <si>
    <t xml:space="preserve">Fregadero acero inoxidable 2 pozos h=090-1.00m </t>
  </si>
  <si>
    <t>Fregadero 1 pozo 540x440mm</t>
  </si>
  <si>
    <t>Rubro 184 de 184</t>
  </si>
  <si>
    <t>DOSCIENTOS OCHENTA Y TRES MIL NOVECIENTOS VEINTE Y CINCO dólares SESENTA Y OCHO centavos</t>
  </si>
  <si>
    <t>NUEVE dólares DIECISEIS centavos</t>
  </si>
  <si>
    <t>SETENTA dólares OCHENTA Y DOS centavos</t>
  </si>
  <si>
    <t>CINCO dólares OCHENTA Y SIETE centavos</t>
  </si>
  <si>
    <t>CUATRO dólares TREINTA Y TRES centavos</t>
  </si>
  <si>
    <t>DOCE dólares SETENTA Y DOS centavos</t>
  </si>
  <si>
    <t>SEIS dólares SETENTA Y OCHO centavos</t>
  </si>
  <si>
    <t>NUEVE dólares TRECE centavos</t>
  </si>
  <si>
    <t>SEIS dólares OCHENTA Y TRES centavos</t>
  </si>
  <si>
    <t>OCHO dólares OCHENTA Y TRES centavos</t>
  </si>
  <si>
    <t>CINCO dólares OCHENTA Y TRES centavos</t>
  </si>
  <si>
    <t>NUEVE dólares SEIS centavos</t>
  </si>
  <si>
    <t>OCHO dólares SETENTA Y DOS centavos</t>
  </si>
  <si>
    <t>VEINTE Y OCHO dólares TREINTA Y UN centavos</t>
  </si>
  <si>
    <t>VEINTIUN dólares CINCUENTA Y SEIS centavos</t>
  </si>
  <si>
    <t>SIETE dólares OCHENTA Y OCHO centavos</t>
  </si>
  <si>
    <t>NOVENTA Y SEIS dólares SETENTA Y OCHO centavos</t>
  </si>
  <si>
    <t>OCHO dólares DIECISIETE centavos</t>
  </si>
  <si>
    <t>CINCO dólares SETENTA Y SIETE centavos</t>
  </si>
  <si>
    <t>CINCO dólares CINCUENTA Y SIETE centavos</t>
  </si>
  <si>
    <t>SEIS dólares SESENTA Y SEIS centavos</t>
  </si>
  <si>
    <t>ONCE dólares CINCUENTA Y SEIS centavos</t>
  </si>
  <si>
    <t>NUEVE dólares VEINTE centavos</t>
  </si>
  <si>
    <t>TRES dólares TREINTA Y SEIS centavos</t>
  </si>
  <si>
    <t>SIETE dólares SETENTA Y NUEVE centavos</t>
  </si>
  <si>
    <t>NUEVE dólares OCHENTA centavos</t>
  </si>
  <si>
    <t>SEIS dólares NOVENTA Y SEIS centavos</t>
  </si>
  <si>
    <t>CUATRO dólares TREINTA Y SIETE centavos</t>
  </si>
  <si>
    <t>DIEZ dólares VEINTE Y OCHO centavos</t>
  </si>
  <si>
    <t>SEIS dólares SIETE centavos</t>
  </si>
  <si>
    <t>VEINTE Y TRES dólares DOCE centavos</t>
  </si>
  <si>
    <t>DIECISIETE dólares TREINTA Y CINCO centavos</t>
  </si>
  <si>
    <t>VEINTE Y OCHO dólares SESENTA Y NUEVE centavos</t>
  </si>
  <si>
    <t>TRECE dólares OCHENTA Y SIETE centavos</t>
  </si>
  <si>
    <t>DIECIOCHO dólares SESENTA Y DOS centavos</t>
  </si>
  <si>
    <t>SIETE dólares OCHENTA Y UN centavos</t>
  </si>
  <si>
    <t>NUEVE dólares SESENTA centavos</t>
  </si>
  <si>
    <t>VEINTE Y NUEVE dólares NOVENTA Y TRES centavos</t>
  </si>
  <si>
    <t>CUATRO dólares CATORCE centavos</t>
  </si>
  <si>
    <t>CINCO dólares SETENTA Y OCHO centavos</t>
  </si>
  <si>
    <t>CUATRO dólares SETENTA Y NUEVE centavos</t>
  </si>
  <si>
    <t>CINCO dólares VEINTE Y TRES centavos</t>
  </si>
  <si>
    <t>OCHO dólares NUEVE centavos</t>
  </si>
  <si>
    <t>TREINTA dólares TRECE centavos</t>
  </si>
  <si>
    <t>TREINTA Y TRES dólares VEINTE Y TRES centavos</t>
  </si>
  <si>
    <t>ONCE dólares OCHENTA Y DOS centavos</t>
  </si>
  <si>
    <t>VEINTE Y CINCO dólares CUARENTA Y NUEVE centavos</t>
  </si>
  <si>
    <t>CIENTO CINCUENTA Y SIETE dólares NOVENTA Y SIETE centavos</t>
  </si>
  <si>
    <t>CIENTO SESENTA Y CINCO dólares DIECIOCHO centavos</t>
  </si>
  <si>
    <t>SETENTA Y OCHO dólares SESENTA centavos</t>
  </si>
  <si>
    <t>QUINCE dólares CUARENTA Y DOS centavos</t>
  </si>
  <si>
    <t>VEINTE dólares CINCUENTA Y SEIS centavos</t>
  </si>
  <si>
    <t>CUATRO dólares CINCUENTA Y SIETE centavos</t>
  </si>
  <si>
    <t>TRESCIENTOS SIETE dólares OCHO centavos</t>
  </si>
  <si>
    <t>DOSCIENTOS TREINTA dólares OCHENTA Y DOS centavos</t>
  </si>
  <si>
    <t>MIL TRESCIENTOS NOVENTA Y DOS dólares NOVENTA Y CINCO centavos</t>
  </si>
  <si>
    <t>DOSCIENTOS TREINTA dólares SETENTA Y CINCO centavos</t>
  </si>
  <si>
    <t>DOSCIENTOS CINCUENTA Y NUEVE dólares SETENTA Y OCHO centavos</t>
  </si>
  <si>
    <t>CIENTO UN dólares SESENTA Y NUEVE centavos</t>
  </si>
  <si>
    <t>CUARENTA Y UN dólares CINCUENTA Y TRES centavos</t>
  </si>
  <si>
    <t>SETENTA Y DOS dólares CUARENTA Y DOS centavos</t>
  </si>
  <si>
    <t>CIENTO VEINTE Y DOS dólares SETENTA Y DOS centavos</t>
  </si>
  <si>
    <t>CIENTO CINCUENTA Y DOS dólares VEINTE Y SEIS centavos</t>
  </si>
  <si>
    <t>CINCUENTA Y TRES dólares VEINTIUN centavos</t>
  </si>
  <si>
    <t>CUATROCIENTOS DIECISIETE dólares NOVENTA Y OCHO centavos</t>
  </si>
  <si>
    <t>DOSCIENTOS DIECINUEVE dólares OCHENTA Y TRES centavos</t>
  </si>
  <si>
    <t>TREINTA Y CINCO dólares OCHENTA Y SIETE centavos</t>
  </si>
  <si>
    <t>CIENTO VEINTE dólares TREINTA Y SEIS centavos</t>
  </si>
  <si>
    <t>VEINTE Y CUATRO dólares SETENTA Y DOS centavos</t>
  </si>
  <si>
    <t>DOSCIENTOS CINCUENTA dólares OCHENTA Y DOS centavos</t>
  </si>
  <si>
    <t>VEINTE Y SEIS dólares NOVENTA Y NUEVE centavos</t>
  </si>
  <si>
    <t>CIENTO SESENTA Y TRES dólares VEINTE Y CINCO centavos</t>
  </si>
  <si>
    <t>CINCO dólares NOVENTA Y TRES centavos</t>
  </si>
  <si>
    <t>TREINTA Y SEIS dólares UN centavo</t>
  </si>
  <si>
    <t>NUEVE dólares OCHO centavos</t>
  </si>
  <si>
    <t>SIETE dólares CINCUENTA Y UN centavos</t>
  </si>
  <si>
    <t>VEINTE Y CUATRO dólares CUATRO centavos</t>
  </si>
  <si>
    <t>OCHO dólares OCHENTA Y CUATRO centavos</t>
  </si>
  <si>
    <t>TREINTA Y OCHO dólares CINCUENTA Y NUEVE centavos</t>
  </si>
  <si>
    <t>TREINTA dólares SESENTA Y SEIS centavos</t>
  </si>
  <si>
    <t>SESENTA Y SIETE dólares CINCUENTA Y CINCO centavos</t>
  </si>
  <si>
    <t>DIECISEIS dólares TREINTA Y SEIS centavos</t>
  </si>
  <si>
    <t>VEINTE Y NUEVE dólares CINCUENTA Y CUATRO centavos</t>
  </si>
  <si>
    <t>TREINTA Y CUATRO dólares SESENTA Y SIETE centavos</t>
  </si>
  <si>
    <t>TREINTA Y OCHO dólares NOVENTA Y NUEVE centavos</t>
  </si>
  <si>
    <t>SEISCIENTOS TREINTA Y UN dólares CUARENTA Y DOS centavos</t>
  </si>
  <si>
    <t>TREINTA Y TRES dólares DOCE centavos</t>
  </si>
  <si>
    <t>CUARENTA Y CINCO dólares NOVENTA Y SEIS centavos</t>
  </si>
  <si>
    <t>CINCUENTA dólares SESENTA Y CUATRO centavos</t>
  </si>
  <si>
    <t>DOSCIENTOS DOS dólares DIECISEIS centavos</t>
  </si>
  <si>
    <t>TRESCIENTOS CUARENTA Y SEIS dólares CUARENTA Y DOS centavos</t>
  </si>
  <si>
    <t>CIENTO TREINTA Y CINCO dólares CUARENTA Y OCHO centavos</t>
  </si>
  <si>
    <t>NOVENTA Y UN dólares SETENTA Y NUEVE centavos</t>
  </si>
  <si>
    <t>OCHENTA Y CUATRO dólares DOS centavos</t>
  </si>
  <si>
    <t>ONCE dólares CATORCE centavos</t>
  </si>
  <si>
    <t>DIECISIETE dólares NOVENTA centavos</t>
  </si>
  <si>
    <t>TREINTA Y NUEVE dólares CINCUENTA Y CINCO centavos</t>
  </si>
  <si>
    <t>CUARENTA Y CUATRO dólares OCHENTA Y OCHO centavos</t>
  </si>
  <si>
    <t>CINCUENTA dólares VEINTE Y SIETE centavos</t>
  </si>
  <si>
    <t>DIECIOCHO dólares VEINTE Y SEIS centavos</t>
  </si>
  <si>
    <t>CATORCE dólares VEINTE Y SEIS centavos</t>
  </si>
  <si>
    <t>CUARENTA Y UN dólares OCHO centavos</t>
  </si>
  <si>
    <t>CIENTO OCHENTA Y SIETE dólares NOVENTA centavos</t>
  </si>
  <si>
    <t>CIENTO VEINTE dólares SESENTA Y SEIS centavos</t>
  </si>
  <si>
    <t>SESENTA Y TRES dólares SESENTA Y UN centavos</t>
  </si>
  <si>
    <t>CATORCE dólares SETENTA centavos</t>
  </si>
  <si>
    <t>DIECINUEVE dólares NOVENTA centavos</t>
  </si>
  <si>
    <t>CIENTO TREINTA Y NUEVE dólares TRES centavos</t>
  </si>
  <si>
    <t>CINCUENTA Y UN dólares VEINTE Y TRES centavos</t>
  </si>
  <si>
    <t>TRECE dólares SESENTA Y CUATRO centavos</t>
  </si>
  <si>
    <t>CUARENTA Y OCHO dólares SEIS centavos</t>
  </si>
  <si>
    <t>DIECINUEVE dólares OCHENTA Y SEIS centavos</t>
  </si>
  <si>
    <t>SESENTA Y SEIS dólares TREINTA Y DOS centavos</t>
  </si>
  <si>
    <t>CIENTO SEIS dólares SETENTA Y OCHO centavos</t>
  </si>
  <si>
    <t>TRES MIL TRESCIENTOS NOVENTA Y SEIS dólares CUARENTA Y SEIS centavos</t>
  </si>
  <si>
    <t>MIL OCHOCIENTOS SESENTA Y UN dólares DIECIOCHO centavos</t>
  </si>
  <si>
    <t>CIENTO SESENTA Y SEIS dólares SETENTA Y TRES centavos</t>
  </si>
  <si>
    <t>CIENTO OCHENTA Y SEIS dólares SETENTA Y DOS centavos</t>
  </si>
  <si>
    <t>DOSCIENTOS CATORCE dólares DIECISEIS centavos</t>
  </si>
  <si>
    <t>DOSCIENTOS SESENTA Y TRES dólares VEINTE Y SIETE centavos</t>
  </si>
  <si>
    <t>NOVECIENTOS SETENTA Y NUEVE dólares CUARENTA Y NUEVE centavos</t>
  </si>
  <si>
    <t>OCHOCIENTOS NOVENTA Y OCHO dólares SETENTA centavos</t>
  </si>
  <si>
    <t>SETECIENTOS TREINTA Y CINCO dólares CUARENTA Y UN centavos</t>
  </si>
  <si>
    <t>DOSCIENTOS TREINTA Y TRES dólares SETENTA Y CUATRO centavos</t>
  </si>
  <si>
    <t>DOSCIENTOS VEINTIUN dólares CINCUENTA centavos</t>
  </si>
  <si>
    <t>TRESCIENTOS CUATRO dólares TREINTA Y SIETE centavos</t>
  </si>
  <si>
    <t>TRESCIENTOS SESENTA Y OCHO dólares SETENTA Y DOS centavos</t>
  </si>
  <si>
    <t>DOSCIENTOS OCHENTA Y OCHO dólares SETENTA Y SIETE centavos</t>
  </si>
  <si>
    <t>CIENTO CINCUENTA Y DOS dólares SESENTA Y SEIS centavos</t>
  </si>
  <si>
    <t>CIENTO NOVENTA Y TRES dólares TREINTA Y CUATRO centavos</t>
  </si>
  <si>
    <t>CIENTO SETENTA Y DOS dólares SESENTA Y SEIS centavos</t>
  </si>
  <si>
    <t>DOSCIENTOS VEINTE dólares SETENTA Y OCHO centavos</t>
  </si>
  <si>
    <t>CUATROCIENTOS SESENTA Y CUATRO dólares CUARENTA Y SEIS centavos</t>
  </si>
  <si>
    <t>DOSCIENTOS TRECE dólares TREINTA Y CUATRO centavos</t>
  </si>
  <si>
    <t>CIENTO SESENTA dólares TRES centavos</t>
  </si>
  <si>
    <t>DOSCIENTOS OCHENTA Y OCHO dólares TREINTA Y SIETE centavos</t>
  </si>
  <si>
    <t>CIENTO SETENTA Y DOS dólares VEINTE Y SEIS centavos</t>
  </si>
  <si>
    <t>DOSCIENTOS  dólares SETENTA Y UN centavos</t>
  </si>
  <si>
    <t>CIENTO CUARENTA Y CINCO dólares SESENTA Y CUATRO centavos</t>
  </si>
  <si>
    <t>CUATROCIENTOS TREINTA Y SEIS dólares CUARENTA Y CUATRO centavos</t>
  </si>
  <si>
    <t>DOSCIENTOS SESENTA Y OCHO dólares UN centavo</t>
  </si>
  <si>
    <t>DOSCIENTOS VEINTE dólares SETENTA centavos</t>
  </si>
  <si>
    <t>DOSCIENTOS SETENTA Y CUATRO dólares SESENTA Y TRES centavos</t>
  </si>
  <si>
    <t>SETECIENTOS SETENTA Y TRES dólares CUARENTA centavos</t>
  </si>
  <si>
    <t>DOSCIENTOS OCHENTA Y DOS dólares CATORCE centavos</t>
  </si>
  <si>
    <t>DOSCIENTOS VEINTE Y SIETE dólares CUARENTA centavos</t>
  </si>
  <si>
    <t>CUATROCIENTOS NOVENTA dólares CUARENTA centavos</t>
  </si>
  <si>
    <t>DOSCIENTOS SEIS dólares SETENTA Y CUATRO centavos</t>
  </si>
  <si>
    <t>CIENTO NOVENTA dólares CINCUENTA Y SIETE centavos</t>
  </si>
  <si>
    <t>TRESCIENTOS CINCUENTA Y CINCO dólares TREINTA Y NUEVE centavos</t>
  </si>
  <si>
    <t>TRESCIENTOS VEINTE Y CINCO dólares NOVENTA Y OCHO centavos</t>
  </si>
  <si>
    <t>TRESCIENTOS CINCUENTA Y UN dólares CATORCE centavos</t>
  </si>
  <si>
    <t>DOSCIENTOS CUARENTA Y CUATRO dólares SESENTA Y DOS centavos</t>
  </si>
  <si>
    <t>DOSCIENTOS SESENTA Y UN dólares SEIS centavos</t>
  </si>
  <si>
    <t>TRES MIL SEISCIENTOS CUARENTA Y NUEVE dólares OCHENTA Y UN centavos</t>
  </si>
  <si>
    <t>DOS MIL CUATROCIENTOS UN dólares OCHENTA Y SIETE centavos</t>
  </si>
  <si>
    <t>DOS MIL CIENTO SETENTA dólares DOCE centavos</t>
  </si>
  <si>
    <t>MIL TRESCIENTOS CUARENTA Y CUATRO dólares OCHO centavos</t>
  </si>
  <si>
    <t>MIL CUATROCIENTOS SETENTA Y TRES dólares CINCUENTA centavos</t>
  </si>
  <si>
    <t>QUINIENTOS TREINTA Y UN dólares VEINTE Y CUATRO centavos</t>
  </si>
  <si>
    <t>CIENTO TRES dólares SETENTA Y DOS centavos</t>
  </si>
  <si>
    <t>DIEZ dólares DIECINUEVE centavos</t>
  </si>
  <si>
    <t>SETENTA Y OCHO dólares TREINTA Y SEIS centavos</t>
  </si>
  <si>
    <t>CIENTO TRECE dólares SETENTA Y SEIS centavos</t>
  </si>
  <si>
    <t>CIENTO DIECISIETE dólares TREINTA Y SEIS centavos</t>
  </si>
  <si>
    <t>TRES MIL SEISCIENTOS DIECISEIS dólares CATORCE centavos</t>
  </si>
  <si>
    <t>TRES MIL CUATROCIENTOS TREINTA Y UN dólares SETENTA Y OCHO centavos</t>
  </si>
  <si>
    <t>TRES MIL QUINIENTOS CINCUENTA Y UN dólares SETENTA Y OCHO centavos</t>
  </si>
  <si>
    <t>TRES MIL DOSCIENTOS TREINTA Y TRES dólares CINCUENTA Y TRES centavos</t>
  </si>
  <si>
    <t>MIL SEISCIENTOS CUARENTA Y SIETE dólares DIECISEIS centavos</t>
  </si>
  <si>
    <t>DOSCIENTOS NOVENTA Y DOS dólares VEINTE Y CUATRO centavos</t>
  </si>
  <si>
    <t>VEINTE Y DOS dólares CINCUENTA Y OCHO centavos</t>
  </si>
  <si>
    <t>CIENTO VEINTE Y OCHO dólares SESENTA Y CINCO centavos</t>
  </si>
  <si>
    <t>CIENTO DIEZ dólares TREINTA Y CUATRO centavos</t>
  </si>
  <si>
    <t>Mueble melamínico bajo incluye puertas,
divisiones internas, tiraderas, rieles de puertas y/o cajoneras.</t>
  </si>
  <si>
    <t>Tubería EMT galvanizada 1/2-3/4"</t>
  </si>
  <si>
    <t xml:space="preserve">Yee PVC desagüe 110 mm </t>
  </si>
  <si>
    <t>Material Menudo</t>
  </si>
  <si>
    <t xml:space="preserve">Material Menudo </t>
  </si>
  <si>
    <t>Panel LED empotrado 60x120cm</t>
  </si>
  <si>
    <t>Panel LED empotrable 60x60cm 40W</t>
  </si>
  <si>
    <t>Soporte para lámpara de exteriores E27 (pared o poste).</t>
  </si>
  <si>
    <t>Luminaria ODB LED 200 mm</t>
  </si>
  <si>
    <t>Instalación luminaria waterproof</t>
  </si>
  <si>
    <t>Rubro 122 de 184</t>
  </si>
  <si>
    <t>Rubro 123 de 184</t>
  </si>
  <si>
    <t>Rubro 120 de 184</t>
  </si>
  <si>
    <t>Rubro 124 de 184</t>
  </si>
  <si>
    <t>Rubro 121 de 184</t>
  </si>
  <si>
    <t>Rubro 125 de 184</t>
  </si>
  <si>
    <t>Rubro 126 de 184</t>
  </si>
  <si>
    <t>Rubro 127 de 184</t>
  </si>
  <si>
    <t>Rubro 128 de 184</t>
  </si>
  <si>
    <t>Rubro 129 de 184</t>
  </si>
  <si>
    <t>Rubro 130 de 184</t>
  </si>
  <si>
    <t>Rubro 131 de 184</t>
  </si>
  <si>
    <t>Rubro 132 de 184</t>
  </si>
  <si>
    <t>Rubro 133 de 184</t>
  </si>
  <si>
    <t>Rubro 134 de 184</t>
  </si>
  <si>
    <t>Rubro 135 de 184</t>
  </si>
  <si>
    <t>Rubro 136 de 184</t>
  </si>
  <si>
    <t>Rubro 137 de 184</t>
  </si>
  <si>
    <t>Rubro 138 de 184</t>
  </si>
  <si>
    <t>Rubro 139 de 184</t>
  </si>
  <si>
    <t>Rubro 140 de 184</t>
  </si>
  <si>
    <t>Rubro 141 de 184</t>
  </si>
  <si>
    <t>Rubro 142 de 184</t>
  </si>
  <si>
    <t>Rubro 143 de 184</t>
  </si>
  <si>
    <t>Rubro 144 de 184</t>
  </si>
  <si>
    <t>Rubro 145 de 184</t>
  </si>
  <si>
    <t>Rubro 146 de 184</t>
  </si>
  <si>
    <t>Rubro 147 de 184</t>
  </si>
  <si>
    <t>Rubro 148 de 184</t>
  </si>
  <si>
    <t>Rubro 149 de 184</t>
  </si>
  <si>
    <t>Rubro 150 de 184</t>
  </si>
  <si>
    <t>Rubro 151 de 184</t>
  </si>
  <si>
    <t>Rubro 152 de 184</t>
  </si>
  <si>
    <t>Rubro 153 de 184</t>
  </si>
  <si>
    <t>Rubro 154 de 184</t>
  </si>
  <si>
    <t>Rubro 155 de 184</t>
  </si>
  <si>
    <t>Rubro 156 de 184</t>
  </si>
  <si>
    <t>Rubro 157 de 184</t>
  </si>
  <si>
    <t>Rubro 158 de 184</t>
  </si>
  <si>
    <t>Rubro 159 de 184</t>
  </si>
  <si>
    <t>Rubro 160 de 184</t>
  </si>
  <si>
    <t>Rubro 161 de 184</t>
  </si>
  <si>
    <t>Rubro 162 de 184</t>
  </si>
  <si>
    <t>Rubro 163 de 184</t>
  </si>
  <si>
    <t>Rubro 164 de 184</t>
  </si>
  <si>
    <t>Rubro 165 de 184</t>
  </si>
  <si>
    <t>Rubro 166 de 184</t>
  </si>
  <si>
    <t>Rubro 167 de 184</t>
  </si>
  <si>
    <t>Rubro 168 de 184</t>
  </si>
  <si>
    <t>Rubro 169 de 184</t>
  </si>
  <si>
    <t>Rubro 170 de 184</t>
  </si>
  <si>
    <t>Rubro 171 de 184</t>
  </si>
  <si>
    <t>Rubro 172 de 184</t>
  </si>
  <si>
    <t>Rubro 173 de 184</t>
  </si>
  <si>
    <t>Rubro 174 de 184</t>
  </si>
  <si>
    <t>Rubro 175 de 184</t>
  </si>
  <si>
    <t>Rubro 176 de 184</t>
  </si>
  <si>
    <t>Rubro 177 de 184</t>
  </si>
  <si>
    <t>Rubro 178 de 184</t>
  </si>
  <si>
    <t>Rubro 179 de 184</t>
  </si>
  <si>
    <t>Rubro 180 de 184</t>
  </si>
  <si>
    <t>Rubro 181 de 184</t>
  </si>
  <si>
    <t>Rubro 182 de 184</t>
  </si>
  <si>
    <t>Rubro 183 de 184</t>
  </si>
  <si>
    <t>MIL DOSCIENTOS VEINTE Y NUEVE dólares CUARENTA Y CUATRO centavos</t>
  </si>
  <si>
    <t>DOSCIENTOS DOCE dólares NOVENTA Y CUATRO centavos</t>
  </si>
  <si>
    <t>TRESCIENTOS VEINTE Y UNO dólares SESENTA centavos</t>
  </si>
  <si>
    <t>Rubro 1 de 184</t>
  </si>
  <si>
    <t>Rubro 2 de 184</t>
  </si>
  <si>
    <t>Rubro 3 de 184</t>
  </si>
  <si>
    <t>Rubro 4 de 184</t>
  </si>
  <si>
    <t>Rubro 5 de 184</t>
  </si>
  <si>
    <t>Rubro 6 de 184</t>
  </si>
  <si>
    <t>Rubro 7 de 184</t>
  </si>
  <si>
    <t>Rubro 8 de 184</t>
  </si>
  <si>
    <t>Rubro 9 de 184</t>
  </si>
  <si>
    <t>Rubro 10 de 184</t>
  </si>
  <si>
    <t>Rubro 11 de 184</t>
  </si>
  <si>
    <t>Rubro 12 de 184</t>
  </si>
  <si>
    <t>Rubro 13 de 184</t>
  </si>
  <si>
    <t>Rubro 14 de 184</t>
  </si>
  <si>
    <t>Rubro 15 de 184</t>
  </si>
  <si>
    <t>Rubro 16 de 184</t>
  </si>
  <si>
    <t>Rubro 17 de 184</t>
  </si>
  <si>
    <t>Rubro 18 de 184</t>
  </si>
  <si>
    <t>Rubro 19 de 184</t>
  </si>
  <si>
    <t>Rubro 20 de 184</t>
  </si>
  <si>
    <t>Rubro 21 de 184</t>
  </si>
  <si>
    <t>Rubro 22 de 184</t>
  </si>
  <si>
    <t>Rubro 23 de 184</t>
  </si>
  <si>
    <t>Rubro 24 de 184</t>
  </si>
  <si>
    <t>Rubro 25 de 184</t>
  </si>
  <si>
    <t>Rubro 26 de 184</t>
  </si>
  <si>
    <t>Rubro 27 de 184</t>
  </si>
  <si>
    <t>Rubro 28 de 184</t>
  </si>
  <si>
    <t>Rubro 29 de 184</t>
  </si>
  <si>
    <t>Rubro 30 de 184</t>
  </si>
  <si>
    <t>Rubro 31 de 184</t>
  </si>
  <si>
    <t>Rubro 32 de 184</t>
  </si>
  <si>
    <t>Rubro 33 de 184</t>
  </si>
  <si>
    <t>Rubro 34 de 184</t>
  </si>
  <si>
    <t>Rubro 35 de 184</t>
  </si>
  <si>
    <t>Rubro 36 de 184</t>
  </si>
  <si>
    <t>Rubro 37 de 184</t>
  </si>
  <si>
    <t>Rubro 38 de 184</t>
  </si>
  <si>
    <t>Rubro 39 de 184</t>
  </si>
  <si>
    <t>Rubro 40 de 184</t>
  </si>
  <si>
    <t>Rubro 41 de 184</t>
  </si>
  <si>
    <t>Rubro 42 de 184</t>
  </si>
  <si>
    <t>Rubro 43 de 184</t>
  </si>
  <si>
    <t>Rubro 44 de 184</t>
  </si>
  <si>
    <t>Rubro 45 de 184</t>
  </si>
  <si>
    <t>Rubro 46 de 184</t>
  </si>
  <si>
    <t>Rubro 47 de 184</t>
  </si>
  <si>
    <t>Rubro 48 de 184</t>
  </si>
  <si>
    <t>Rubro 49 de 184</t>
  </si>
  <si>
    <t>Rubro 50 de 184</t>
  </si>
  <si>
    <t>Rubro 51 de 184</t>
  </si>
  <si>
    <t>Rubro 52 de 184</t>
  </si>
  <si>
    <t>Rubro 53 de 184</t>
  </si>
  <si>
    <t>Rubro 54 de 184</t>
  </si>
  <si>
    <t>Rubro 55 de 184</t>
  </si>
  <si>
    <t>Rubro 56 de 184</t>
  </si>
  <si>
    <t>Rubro 57 de 184</t>
  </si>
  <si>
    <t>Rubro 58 de 184</t>
  </si>
  <si>
    <t>Rubro 59 de 184</t>
  </si>
  <si>
    <t>Rubro 60 de 184</t>
  </si>
  <si>
    <t>Rubro 61 de 184</t>
  </si>
  <si>
    <t>Rubro 62 de 184</t>
  </si>
  <si>
    <t>Rubro 63 de 184</t>
  </si>
  <si>
    <t>Rubro 64 de 184</t>
  </si>
  <si>
    <t>Rubro 65 de 184</t>
  </si>
  <si>
    <t>Rubro 66 de 184</t>
  </si>
  <si>
    <t>Rubro 67 de 184</t>
  </si>
  <si>
    <t>Rubro 68 de 184</t>
  </si>
  <si>
    <t>Rubro 69 de 184</t>
  </si>
  <si>
    <t>Rubro 70 de 184</t>
  </si>
  <si>
    <t>Rubro 71 de 184</t>
  </si>
  <si>
    <t>Rubro 72 de 184</t>
  </si>
  <si>
    <t>Rubro 73 de 184</t>
  </si>
  <si>
    <t>Rubro 74 de 184</t>
  </si>
  <si>
    <t>Rubro 75 de 184</t>
  </si>
  <si>
    <t>Rubro 76 de 184</t>
  </si>
  <si>
    <t>Rubro 77 de 184</t>
  </si>
  <si>
    <t>Rubro 78 de 184</t>
  </si>
  <si>
    <t>Rubro 79 de 184</t>
  </si>
  <si>
    <t>Rubro 80 de 184</t>
  </si>
  <si>
    <t>Rubro 81 de 184</t>
  </si>
  <si>
    <t>Rubro 82 de 184</t>
  </si>
  <si>
    <t>Rubro 83 de 184</t>
  </si>
  <si>
    <t>Rubro 84 de 184</t>
  </si>
  <si>
    <t>Rubro 85 de 184</t>
  </si>
  <si>
    <t>Rubro 86 de 184</t>
  </si>
  <si>
    <t>Rubro 87 de 184</t>
  </si>
  <si>
    <t>Rubro 88 de 184</t>
  </si>
  <si>
    <t>Rubro 89 de 184</t>
  </si>
  <si>
    <t>Rubro 90 de 184</t>
  </si>
  <si>
    <t>Rubro 91 de 184</t>
  </si>
  <si>
    <t>Rubro 92 de 184</t>
  </si>
  <si>
    <t>Rubro 93 de 184</t>
  </si>
  <si>
    <t>Rubro 94 de 184</t>
  </si>
  <si>
    <t>Rubro 95 de 184</t>
  </si>
  <si>
    <t>Rubro 96 de 184</t>
  </si>
  <si>
    <t>Rubro 97 de 184</t>
  </si>
  <si>
    <t>Rubro 98 de 184</t>
  </si>
  <si>
    <t>Rubro 99 de 184</t>
  </si>
  <si>
    <t>Rubro 100 de 184</t>
  </si>
  <si>
    <t>Rubro 101 de 184</t>
  </si>
  <si>
    <t>Rubro 102 de 184</t>
  </si>
  <si>
    <t>Rubro 103 de 184</t>
  </si>
  <si>
    <t>Rubro 104 de 184</t>
  </si>
  <si>
    <t>Rubro 105 de 184</t>
  </si>
  <si>
    <t>Rubro 106 de 184</t>
  </si>
  <si>
    <t>Rubro 107 de 184</t>
  </si>
  <si>
    <t>Rubro 108 de 184</t>
  </si>
  <si>
    <t>Rubro 109 de 184</t>
  </si>
  <si>
    <t>Rubro 110 de 184</t>
  </si>
  <si>
    <t>Rubro 111 de 184</t>
  </si>
  <si>
    <t>Rubro 112 de 184</t>
  </si>
  <si>
    <t>Rubro 113 de 184</t>
  </si>
  <si>
    <t>Rubro 114 de 184</t>
  </si>
  <si>
    <t>Rubro 115 de 184</t>
  </si>
  <si>
    <t>Rubro 116 de 184</t>
  </si>
  <si>
    <t>Rubro 117 de 184</t>
  </si>
  <si>
    <t>Rubro 118 de 184</t>
  </si>
  <si>
    <t>Rubro 119 de 184</t>
  </si>
  <si>
    <t>1004.030</t>
  </si>
  <si>
    <t>1004.040</t>
  </si>
  <si>
    <t>1004.050</t>
  </si>
  <si>
    <t>1005.010</t>
  </si>
  <si>
    <t>2001.010</t>
  </si>
  <si>
    <t>2001.020</t>
  </si>
  <si>
    <t>2002.050</t>
  </si>
  <si>
    <t>2002.040</t>
  </si>
  <si>
    <t>2002.030</t>
  </si>
  <si>
    <t>2002.010</t>
  </si>
  <si>
    <t>2002.001</t>
  </si>
  <si>
    <t>2002.020</t>
  </si>
  <si>
    <t xml:space="preserve"> </t>
  </si>
  <si>
    <t>14 ABRIL DE 2026</t>
  </si>
  <si>
    <t>FIRMAS DE RESPONSABILIDAD:</t>
  </si>
  <si>
    <t>ELABORADO POR:</t>
  </si>
  <si>
    <t>Etapa preparatoria</t>
  </si>
  <si>
    <t>Componente Arquitectónico:</t>
  </si>
  <si>
    <t>Componente Mecánico</t>
  </si>
  <si>
    <t>MSc. Catalina Vallejo</t>
  </si>
  <si>
    <t>Mgs. Mishell Villalba</t>
  </si>
  <si>
    <t>Ing. Santiago Navarro</t>
  </si>
  <si>
    <t>Analista Técnico de la Innovación 3</t>
  </si>
  <si>
    <t>Asistente Técnico de Transferencia Tecnológica</t>
  </si>
  <si>
    <t xml:space="preserve">Asistente Técnico de Innovación y Direccionamiento Científico </t>
  </si>
  <si>
    <t>Componente Eléctrico:</t>
  </si>
  <si>
    <t>Ing. Angel Toapanta</t>
  </si>
  <si>
    <t>Ing. David  Paillacho</t>
  </si>
  <si>
    <t>Ing. Marlon Morales</t>
  </si>
  <si>
    <t xml:space="preserve">Analista Técnico de Transferencia Tecnológica 3 </t>
  </si>
  <si>
    <t xml:space="preserve">Analista Técnico de Incubación 2 </t>
  </si>
  <si>
    <t xml:space="preserve">Analista Técnico de Laboratorios 1 </t>
  </si>
  <si>
    <t xml:space="preserve">Ing. Christian Portilla </t>
  </si>
  <si>
    <t>Analista Técnico de Servicios Especializados 1</t>
  </si>
  <si>
    <t>Componente Control Accesos</t>
  </si>
  <si>
    <t>Ing. Paul Villarreal</t>
  </si>
  <si>
    <t>Ing. David Sierra</t>
  </si>
  <si>
    <t>Analista Técnico 1</t>
  </si>
  <si>
    <t xml:space="preserve"> 	Analista Técnico 1 </t>
  </si>
  <si>
    <t>REVISADO POR:</t>
  </si>
  <si>
    <t>Mgs. Fausto Carranco</t>
  </si>
  <si>
    <t>APROBADO POR:</t>
  </si>
  <si>
    <t>Ing. Ernesto Yanez</t>
  </si>
  <si>
    <t>Director de Gestión de la Información</t>
  </si>
  <si>
    <t>Líder del Proyecto de Investigación Geológica Y Disponibilidad De Ocurrencias Minerales en el Territorio Ecuatoriano</t>
  </si>
  <si>
    <t>Mgs. Geovanna Villacreses</t>
  </si>
  <si>
    <t>Subdirectora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</si>
</sst>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,##0.00"/>
    <numFmt numFmtId="165" formatCode="###,##0.0000"/>
    <numFmt numFmtId="166" formatCode="##,###,##0.00"/>
    <numFmt numFmtId="167" formatCode="##,###,##0.0000"/>
  </numFmts>
  <fonts count="28" x14ac:knownFonts="1">
    <font>
      <sz val="11"/>
      <name val="Calibri"/>
      <family val="2"/>
      <scheme val="minor"/>
    </font>
    <font>
      <b/>
      <sz val="11"/>
      <color rgb="FF000000"/>
      <name val="Arial"/>
    </font>
    <font>
      <sz val="11"/>
      <name val="Arial"/>
    </font>
    <font>
      <b/>
      <sz val="10"/>
      <color indexed="63"/>
      <name val="Arial"/>
    </font>
    <font>
      <b/>
      <sz val="10"/>
      <name val="Arial"/>
    </font>
    <font>
      <sz val="10"/>
      <color rgb="FF000000"/>
      <name val="Arial"/>
    </font>
    <font>
      <sz val="10"/>
      <color indexed="63"/>
      <name val="Arial"/>
    </font>
    <font>
      <b/>
      <sz val="9"/>
      <color rgb="FF000000"/>
      <name val="Arial"/>
    </font>
    <font>
      <b/>
      <sz val="9"/>
      <color indexed="63"/>
      <name val="Arial"/>
    </font>
    <font>
      <sz val="9"/>
      <color indexed="63"/>
      <name val="Arial"/>
    </font>
    <font>
      <sz val="9"/>
      <name val="Arial"/>
    </font>
    <font>
      <b/>
      <sz val="12"/>
      <color indexed="63"/>
      <name val="Arial"/>
    </font>
    <font>
      <sz val="11"/>
      <color theme="1"/>
      <name val="Calibri"/>
      <scheme val="minor"/>
    </font>
    <font>
      <sz val="9"/>
      <name val="Arial"/>
      <family val="2"/>
    </font>
    <font>
      <sz val="9"/>
      <color indexed="63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1"/>
      <color theme="1" tint="0.14999847407452621"/>
      <name val="Calibri"/>
      <family val="2"/>
      <scheme val="minor"/>
    </font>
    <font>
      <b/>
      <u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E1E1E1"/>
        <bgColor rgb="FF000000"/>
      </patternFill>
    </fill>
    <fill>
      <patternFill patternType="solid">
        <fgColor rgb="FFE1E1E1"/>
      </patternFill>
    </fill>
    <fill>
      <patternFill patternType="solid">
        <fgColor rgb="FFD8D8D8"/>
        <bgColor rgb="FFFFFF00"/>
      </patternFill>
    </fill>
    <fill>
      <patternFill patternType="solid">
        <fgColor theme="0"/>
        <bgColor rgb="FF000000"/>
      </patternFill>
    </fill>
    <fill>
      <patternFill patternType="solid">
        <fgColor rgb="FFF0F5F7"/>
        <bgColor rgb="FF000000"/>
      </patternFill>
    </fill>
    <fill>
      <patternFill patternType="solid">
        <fgColor rgb="FFD8D8D8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rgb="FFFFFF00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2"/>
    <xf numFmtId="0" fontId="20" fillId="0" borderId="42"/>
  </cellStyleXfs>
  <cellXfs count="20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2" xfId="1" applyFont="1" applyAlignment="1">
      <alignment horizontal="center"/>
    </xf>
    <xf numFmtId="0" fontId="3" fillId="0" borderId="3" xfId="1" applyFont="1" applyBorder="1" applyAlignment="1">
      <alignment horizontal="center"/>
    </xf>
    <xf numFmtId="0" fontId="4" fillId="0" borderId="2" xfId="1" applyFont="1" applyAlignment="1">
      <alignment vertical="center"/>
    </xf>
    <xf numFmtId="0" fontId="3" fillId="0" borderId="2" xfId="1" applyFont="1" applyAlignment="1">
      <alignment horizontal="left" vertical="center"/>
    </xf>
    <xf numFmtId="0" fontId="5" fillId="0" borderId="2" xfId="1" applyFont="1" applyAlignment="1">
      <alignment vertical="center"/>
    </xf>
    <xf numFmtId="0" fontId="3" fillId="0" borderId="2" xfId="1" applyFont="1" applyAlignment="1">
      <alignment horizontal="left"/>
    </xf>
    <xf numFmtId="0" fontId="5" fillId="0" borderId="2" xfId="1" applyFont="1" applyAlignment="1">
      <alignment horizontal="left" wrapText="1"/>
    </xf>
    <xf numFmtId="0" fontId="5" fillId="0" borderId="2" xfId="1" applyFont="1" applyAlignment="1">
      <alignment horizontal="left"/>
    </xf>
    <xf numFmtId="0" fontId="6" fillId="0" borderId="2" xfId="1" applyFont="1" applyAlignment="1">
      <alignment vertical="center"/>
    </xf>
    <xf numFmtId="0" fontId="5" fillId="0" borderId="2" xfId="1" applyFont="1" applyAlignment="1">
      <alignment horizontal="right" vertical="center"/>
    </xf>
    <xf numFmtId="0" fontId="7" fillId="7" borderId="6" xfId="1" applyFont="1" applyFill="1" applyBorder="1" applyAlignment="1">
      <alignment vertical="center"/>
    </xf>
    <xf numFmtId="0" fontId="8" fillId="8" borderId="7" xfId="1" applyFont="1" applyFill="1" applyBorder="1" applyAlignment="1">
      <alignment vertical="center"/>
    </xf>
    <xf numFmtId="0" fontId="8" fillId="8" borderId="8" xfId="1" applyFont="1" applyFill="1" applyBorder="1" applyAlignment="1">
      <alignment vertical="center"/>
    </xf>
    <xf numFmtId="0" fontId="9" fillId="0" borderId="9" xfId="1" applyFont="1" applyBorder="1" applyAlignment="1">
      <alignment horizontal="left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9" borderId="15" xfId="1" applyFont="1" applyFill="1" applyBorder="1" applyAlignment="1">
      <alignment horizontal="left" vertical="center" wrapText="1"/>
    </xf>
    <xf numFmtId="164" fontId="9" fillId="0" borderId="15" xfId="1" applyNumberFormat="1" applyFont="1" applyBorder="1" applyAlignment="1">
      <alignment horizontal="right" vertical="center"/>
    </xf>
    <xf numFmtId="164" fontId="9" fillId="0" borderId="3" xfId="1" applyNumberFormat="1" applyFont="1" applyBorder="1" applyAlignment="1">
      <alignment horizontal="right" vertical="center"/>
    </xf>
    <xf numFmtId="164" fontId="9" fillId="0" borderId="16" xfId="1" applyNumberFormat="1" applyFont="1" applyBorder="1" applyAlignment="1">
      <alignment horizontal="right" vertical="center"/>
    </xf>
    <xf numFmtId="165" fontId="9" fillId="0" borderId="3" xfId="1" applyNumberFormat="1" applyFont="1" applyBorder="1" applyAlignment="1">
      <alignment horizontal="right" vertical="center"/>
    </xf>
    <xf numFmtId="0" fontId="9" fillId="9" borderId="16" xfId="1" applyFont="1" applyFill="1" applyBorder="1" applyAlignment="1">
      <alignment horizontal="left" vertical="center" wrapText="1"/>
    </xf>
    <xf numFmtId="166" fontId="9" fillId="0" borderId="16" xfId="1" applyNumberFormat="1" applyFont="1" applyBorder="1" applyAlignment="1">
      <alignment horizontal="right" vertical="center"/>
    </xf>
    <xf numFmtId="166" fontId="9" fillId="0" borderId="3" xfId="1" applyNumberFormat="1" applyFont="1" applyBorder="1" applyAlignment="1">
      <alignment horizontal="right" vertical="center"/>
    </xf>
    <xf numFmtId="167" fontId="9" fillId="0" borderId="3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0" fontId="9" fillId="0" borderId="18" xfId="1" applyFont="1" applyBorder="1" applyAlignment="1">
      <alignment horizontal="center" vertical="center"/>
    </xf>
    <xf numFmtId="164" fontId="9" fillId="0" borderId="19" xfId="1" applyNumberFormat="1" applyFont="1" applyBorder="1" applyAlignment="1">
      <alignment vertical="center"/>
    </xf>
    <xf numFmtId="0" fontId="9" fillId="7" borderId="20" xfId="1" applyFont="1" applyFill="1" applyBorder="1" applyAlignment="1">
      <alignment vertical="center"/>
    </xf>
    <xf numFmtId="0" fontId="9" fillId="8" borderId="7" xfId="1" applyFont="1" applyFill="1" applyBorder="1" applyAlignment="1">
      <alignment vertical="center"/>
    </xf>
    <xf numFmtId="164" fontId="9" fillId="8" borderId="8" xfId="1" applyNumberFormat="1" applyFont="1" applyFill="1" applyBorder="1" applyAlignment="1">
      <alignment vertical="center"/>
    </xf>
    <xf numFmtId="0" fontId="9" fillId="0" borderId="21" xfId="1" applyFont="1" applyBorder="1" applyAlignment="1">
      <alignment horizontal="left" vertical="center"/>
    </xf>
    <xf numFmtId="0" fontId="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9" fillId="0" borderId="24" xfId="1" applyFont="1" applyBorder="1" applyAlignment="1">
      <alignment horizontal="left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left" vertical="center" wrapText="1"/>
    </xf>
    <xf numFmtId="164" fontId="9" fillId="0" borderId="27" xfId="1" applyNumberFormat="1" applyFont="1" applyBorder="1" applyAlignment="1">
      <alignment horizontal="right" vertical="center"/>
    </xf>
    <xf numFmtId="164" fontId="9" fillId="0" borderId="28" xfId="1" applyNumberFormat="1" applyFont="1" applyBorder="1" applyAlignment="1">
      <alignment horizontal="right" vertical="center"/>
    </xf>
    <xf numFmtId="165" fontId="9" fillId="0" borderId="27" xfId="1" applyNumberFormat="1" applyFont="1" applyBorder="1" applyAlignment="1">
      <alignment horizontal="right" vertical="center"/>
    </xf>
    <xf numFmtId="0" fontId="9" fillId="0" borderId="29" xfId="1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vertical="center"/>
    </xf>
    <xf numFmtId="164" fontId="8" fillId="8" borderId="31" xfId="1" applyNumberFormat="1" applyFont="1" applyFill="1" applyBorder="1" applyAlignment="1">
      <alignment vertical="center"/>
    </xf>
    <xf numFmtId="0" fontId="9" fillId="0" borderId="32" xfId="1" applyFont="1" applyBorder="1" applyAlignment="1">
      <alignment horizontal="left" vertical="center"/>
    </xf>
    <xf numFmtId="0" fontId="9" fillId="0" borderId="25" xfId="1" applyFont="1" applyBorder="1" applyAlignment="1">
      <alignment horizontal="left" vertical="center"/>
    </xf>
    <xf numFmtId="164" fontId="9" fillId="0" borderId="25" xfId="1" applyNumberFormat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/>
    </xf>
    <xf numFmtId="0" fontId="9" fillId="0" borderId="35" xfId="1" applyFont="1" applyBorder="1" applyAlignment="1">
      <alignment horizontal="justify" vertical="center" wrapText="1"/>
    </xf>
    <xf numFmtId="0" fontId="9" fillId="0" borderId="36" xfId="1" applyFont="1" applyBorder="1" applyAlignment="1">
      <alignment horizontal="justify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164" fontId="9" fillId="0" borderId="16" xfId="1" applyNumberFormat="1" applyFont="1" applyBorder="1" applyAlignment="1">
      <alignment horizontal="right" vertical="center" wrapText="1"/>
    </xf>
    <xf numFmtId="164" fontId="9" fillId="0" borderId="3" xfId="1" applyNumberFormat="1" applyFont="1" applyBorder="1" applyAlignment="1">
      <alignment horizontal="right" vertical="center" wrapText="1"/>
    </xf>
    <xf numFmtId="0" fontId="9" fillId="0" borderId="18" xfId="1" applyFont="1" applyBorder="1" applyAlignment="1">
      <alignment horizontal="left" vertical="center"/>
    </xf>
    <xf numFmtId="0" fontId="8" fillId="8" borderId="7" xfId="1" applyFont="1" applyFill="1" applyBorder="1" applyAlignment="1">
      <alignment horizontal="center" vertical="center"/>
    </xf>
    <xf numFmtId="164" fontId="8" fillId="8" borderId="8" xfId="1" applyNumberFormat="1" applyFont="1" applyFill="1" applyBorder="1" applyAlignment="1">
      <alignment vertical="center"/>
    </xf>
    <xf numFmtId="0" fontId="9" fillId="0" borderId="39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164" fontId="9" fillId="0" borderId="40" xfId="1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left" vertical="center"/>
    </xf>
    <xf numFmtId="0" fontId="9" fillId="0" borderId="4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164" fontId="9" fillId="0" borderId="15" xfId="1" applyNumberFormat="1" applyFont="1" applyBorder="1" applyAlignment="1">
      <alignment horizontal="center" vertical="center"/>
    </xf>
    <xf numFmtId="164" fontId="9" fillId="0" borderId="42" xfId="1" applyNumberFormat="1" applyFont="1" applyBorder="1" applyAlignment="1">
      <alignment horizontal="center" vertical="center"/>
    </xf>
    <xf numFmtId="164" fontId="9" fillId="0" borderId="43" xfId="1" applyNumberFormat="1" applyFont="1" applyBorder="1" applyAlignment="1">
      <alignment horizontal="center" vertical="center"/>
    </xf>
    <xf numFmtId="0" fontId="9" fillId="0" borderId="16" xfId="1" applyFont="1" applyBorder="1" applyAlignment="1">
      <alignment horizontal="left" vertical="center"/>
    </xf>
    <xf numFmtId="0" fontId="9" fillId="0" borderId="3" xfId="1" applyFont="1" applyBorder="1" applyAlignment="1">
      <alignment horizontal="left" vertical="center"/>
    </xf>
    <xf numFmtId="0" fontId="9" fillId="0" borderId="16" xfId="1" applyFont="1" applyBorder="1" applyAlignment="1">
      <alignment horizontal="center" vertical="center"/>
    </xf>
    <xf numFmtId="0" fontId="9" fillId="0" borderId="44" xfId="1" applyFont="1" applyBorder="1" applyAlignment="1">
      <alignment horizontal="left" vertical="center"/>
    </xf>
    <xf numFmtId="0" fontId="9" fillId="0" borderId="45" xfId="1" applyFont="1" applyBorder="1" applyAlignment="1">
      <alignment horizontal="left" vertical="center"/>
    </xf>
    <xf numFmtId="0" fontId="9" fillId="0" borderId="45" xfId="1" applyFont="1" applyBorder="1" applyAlignment="1">
      <alignment horizontal="center" vertical="center"/>
    </xf>
    <xf numFmtId="0" fontId="9" fillId="0" borderId="45" xfId="1" applyFont="1" applyBorder="1" applyAlignment="1">
      <alignment vertical="center"/>
    </xf>
    <xf numFmtId="0" fontId="9" fillId="0" borderId="46" xfId="1" applyFont="1" applyBorder="1" applyAlignment="1">
      <alignment horizontal="center" vertical="center"/>
    </xf>
    <xf numFmtId="164" fontId="9" fillId="0" borderId="47" xfId="1" applyNumberFormat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10" fillId="0" borderId="3" xfId="1" applyFont="1" applyBorder="1"/>
    <xf numFmtId="0" fontId="9" fillId="0" borderId="44" xfId="1" applyFont="1" applyBorder="1" applyAlignment="1">
      <alignment vertical="center"/>
    </xf>
    <xf numFmtId="0" fontId="9" fillId="0" borderId="23" xfId="1" applyFont="1" applyBorder="1" applyAlignment="1">
      <alignment vertical="center"/>
    </xf>
    <xf numFmtId="164" fontId="9" fillId="0" borderId="23" xfId="1" applyNumberFormat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2" fontId="9" fillId="0" borderId="23" xfId="1" applyNumberFormat="1" applyFont="1" applyBorder="1" applyAlignment="1">
      <alignment vertical="center"/>
    </xf>
    <xf numFmtId="164" fontId="9" fillId="0" borderId="25" xfId="1" applyNumberFormat="1" applyFont="1" applyBorder="1" applyAlignment="1">
      <alignment vertical="center"/>
    </xf>
    <xf numFmtId="164" fontId="11" fillId="0" borderId="1" xfId="1" applyNumberFormat="1" applyFont="1" applyBorder="1" applyAlignment="1">
      <alignment vertical="center"/>
    </xf>
    <xf numFmtId="164" fontId="2" fillId="0" borderId="0" xfId="0" applyNumberFormat="1" applyFont="1"/>
    <xf numFmtId="0" fontId="2" fillId="0" borderId="0" xfId="0" applyFont="1" applyAlignment="1">
      <alignment horizontal="right" vertical="top"/>
    </xf>
    <xf numFmtId="164" fontId="0" fillId="0" borderId="0" xfId="0" applyNumberFormat="1"/>
    <xf numFmtId="0" fontId="5" fillId="0" borderId="2" xfId="1" applyFont="1" applyAlignment="1">
      <alignment horizontal="left" vertical="center"/>
    </xf>
    <xf numFmtId="0" fontId="9" fillId="9" borderId="43" xfId="1" applyFont="1" applyFill="1" applyBorder="1" applyAlignment="1">
      <alignment horizontal="left" vertical="center" wrapText="1"/>
    </xf>
    <xf numFmtId="164" fontId="9" fillId="0" borderId="43" xfId="1" applyNumberFormat="1" applyFont="1" applyBorder="1" applyAlignment="1">
      <alignment horizontal="right" vertical="center"/>
    </xf>
    <xf numFmtId="164" fontId="9" fillId="0" borderId="42" xfId="1" applyNumberFormat="1" applyFont="1" applyBorder="1" applyAlignment="1">
      <alignment horizontal="right" vertical="center"/>
    </xf>
    <xf numFmtId="165" fontId="9" fillId="0" borderId="42" xfId="1" applyNumberFormat="1" applyFont="1" applyBorder="1" applyAlignment="1">
      <alignment horizontal="right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9" fillId="0" borderId="47" xfId="1" applyFont="1" applyBorder="1" applyAlignment="1">
      <alignment horizontal="left" vertical="center"/>
    </xf>
    <xf numFmtId="0" fontId="9" fillId="0" borderId="47" xfId="1" applyFont="1" applyBorder="1" applyAlignment="1">
      <alignment horizontal="center" vertical="center"/>
    </xf>
    <xf numFmtId="0" fontId="9" fillId="9" borderId="48" xfId="1" applyFont="1" applyFill="1" applyBorder="1" applyAlignment="1">
      <alignment horizontal="left" vertical="center" wrapText="1"/>
    </xf>
    <xf numFmtId="0" fontId="9" fillId="9" borderId="28" xfId="1" applyFont="1" applyFill="1" applyBorder="1" applyAlignment="1">
      <alignment horizontal="left" vertical="center" wrapText="1"/>
    </xf>
    <xf numFmtId="0" fontId="9" fillId="9" borderId="39" xfId="1" applyFont="1" applyFill="1" applyBorder="1" applyAlignment="1">
      <alignment horizontal="left" vertical="center" wrapText="1"/>
    </xf>
    <xf numFmtId="164" fontId="9" fillId="0" borderId="39" xfId="1" applyNumberFormat="1" applyFont="1" applyBorder="1" applyAlignment="1">
      <alignment horizontal="right" vertical="center"/>
    </xf>
    <xf numFmtId="0" fontId="14" fillId="0" borderId="29" xfId="1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right"/>
    </xf>
    <xf numFmtId="0" fontId="17" fillId="11" borderId="1" xfId="0" applyFont="1" applyFill="1" applyBorder="1" applyAlignment="1">
      <alignment horizontal="right"/>
    </xf>
    <xf numFmtId="4" fontId="17" fillId="11" borderId="1" xfId="0" applyNumberFormat="1" applyFont="1" applyFill="1" applyBorder="1" applyAlignment="1">
      <alignment horizontal="right"/>
    </xf>
    <xf numFmtId="0" fontId="17" fillId="3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4" fontId="17" fillId="4" borderId="1" xfId="0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8" fillId="5" borderId="1" xfId="0" applyFont="1" applyFill="1" applyBorder="1" applyAlignment="1">
      <alignment horizontal="right"/>
    </xf>
    <xf numFmtId="0" fontId="18" fillId="5" borderId="1" xfId="0" applyFont="1" applyFill="1" applyBorder="1" applyAlignment="1">
      <alignment wrapText="1"/>
    </xf>
    <xf numFmtId="0" fontId="18" fillId="5" borderId="1" xfId="0" applyFont="1" applyFill="1" applyBorder="1" applyAlignment="1">
      <alignment horizontal="center"/>
    </xf>
    <xf numFmtId="164" fontId="18" fillId="5" borderId="1" xfId="0" applyNumberFormat="1" applyFont="1" applyFill="1" applyBorder="1"/>
    <xf numFmtId="164" fontId="18" fillId="0" borderId="1" xfId="0" applyNumberFormat="1" applyFont="1" applyBorder="1"/>
    <xf numFmtId="0" fontId="17" fillId="6" borderId="1" xfId="0" applyFont="1" applyFill="1" applyBorder="1" applyAlignment="1">
      <alignment horizontal="center"/>
    </xf>
    <xf numFmtId="164" fontId="17" fillId="0" borderId="1" xfId="0" applyNumberFormat="1" applyFont="1" applyBorder="1"/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top"/>
    </xf>
    <xf numFmtId="0" fontId="16" fillId="0" borderId="2" xfId="1" applyFont="1" applyAlignment="1">
      <alignment horizontal="left"/>
    </xf>
    <xf numFmtId="0" fontId="16" fillId="0" borderId="2" xfId="1" quotePrefix="1" applyFont="1" applyAlignment="1">
      <alignment horizontal="left" wrapText="1"/>
    </xf>
    <xf numFmtId="0" fontId="18" fillId="0" borderId="1" xfId="0" quotePrefix="1" applyFont="1" applyBorder="1" applyAlignment="1">
      <alignment horizontal="right"/>
    </xf>
    <xf numFmtId="17" fontId="5" fillId="0" borderId="2" xfId="1" applyNumberFormat="1" applyFont="1" applyAlignment="1">
      <alignment horizontal="left" vertical="center"/>
    </xf>
    <xf numFmtId="15" fontId="13" fillId="0" borderId="0" xfId="0" applyNumberFormat="1" applyFont="1"/>
    <xf numFmtId="0" fontId="21" fillId="0" borderId="42" xfId="2" applyFont="1" applyAlignment="1">
      <alignment wrapText="1"/>
    </xf>
    <xf numFmtId="0" fontId="22" fillId="0" borderId="42" xfId="2" applyFont="1" applyAlignment="1">
      <alignment vertical="top" wrapText="1"/>
    </xf>
    <xf numFmtId="0" fontId="23" fillId="0" borderId="42" xfId="2" applyFont="1" applyAlignment="1">
      <alignment vertical="top" wrapText="1"/>
    </xf>
    <xf numFmtId="0" fontId="20" fillId="0" borderId="42" xfId="2"/>
    <xf numFmtId="0" fontId="22" fillId="0" borderId="42" xfId="2" applyFont="1" applyAlignment="1">
      <alignment horizontal="center" vertical="top" wrapText="1"/>
    </xf>
    <xf numFmtId="0" fontId="21" fillId="0" borderId="42" xfId="2" applyFont="1"/>
    <xf numFmtId="0" fontId="13" fillId="0" borderId="42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13" fillId="0" borderId="0" xfId="0" applyFont="1" applyAlignment="1">
      <alignment horizontal="left" wrapText="1"/>
    </xf>
    <xf numFmtId="0" fontId="17" fillId="11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/>
    </xf>
    <xf numFmtId="0" fontId="1" fillId="0" borderId="2" xfId="1" applyFont="1" applyAlignment="1">
      <alignment horizontal="center"/>
    </xf>
    <xf numFmtId="0" fontId="5" fillId="0" borderId="2" xfId="1" applyFont="1" applyAlignment="1">
      <alignment horizontal="left" vertical="center"/>
    </xf>
    <xf numFmtId="0" fontId="5" fillId="0" borderId="2" xfId="1" applyFont="1" applyAlignment="1">
      <alignment horizontal="left"/>
    </xf>
    <xf numFmtId="0" fontId="9" fillId="0" borderId="24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9" fillId="0" borderId="18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5" fillId="0" borderId="3" xfId="1" applyFont="1" applyBorder="1" applyAlignment="1">
      <alignment horizontal="justify" vertical="top" wrapText="1"/>
    </xf>
    <xf numFmtId="0" fontId="5" fillId="0" borderId="4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5" fillId="0" borderId="5" xfId="1" applyFont="1" applyBorder="1" applyAlignment="1">
      <alignment horizontal="left"/>
    </xf>
    <xf numFmtId="0" fontId="9" fillId="0" borderId="35" xfId="1" applyFont="1" applyBorder="1" applyAlignment="1">
      <alignment horizontal="justify" vertical="center" wrapText="1"/>
    </xf>
    <xf numFmtId="0" fontId="9" fillId="0" borderId="36" xfId="1" applyFont="1" applyBorder="1" applyAlignment="1">
      <alignment horizontal="justify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9" fillId="0" borderId="33" xfId="1" applyFont="1" applyBorder="1" applyAlignment="1">
      <alignment horizontal="justify" vertical="center" wrapText="1"/>
    </xf>
    <xf numFmtId="0" fontId="9" fillId="0" borderId="34" xfId="1" applyFont="1" applyBorder="1" applyAlignment="1">
      <alignment horizontal="justify" vertical="center" wrapText="1"/>
    </xf>
    <xf numFmtId="0" fontId="9" fillId="0" borderId="37" xfId="1" applyFont="1" applyBorder="1" applyAlignment="1">
      <alignment horizontal="justify" vertical="center" wrapText="1"/>
    </xf>
    <xf numFmtId="0" fontId="9" fillId="0" borderId="38" xfId="1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top" wrapText="1"/>
    </xf>
    <xf numFmtId="0" fontId="14" fillId="0" borderId="35" xfId="1" applyFont="1" applyBorder="1" applyAlignment="1">
      <alignment horizontal="justify" vertical="center" wrapText="1"/>
    </xf>
    <xf numFmtId="0" fontId="22" fillId="0" borderId="42" xfId="2" applyFont="1" applyAlignment="1">
      <alignment horizontal="left" vertical="top" wrapText="1"/>
    </xf>
    <xf numFmtId="0" fontId="22" fillId="0" borderId="42" xfId="2" applyFont="1" applyAlignment="1">
      <alignment horizontal="left" wrapText="1"/>
    </xf>
    <xf numFmtId="0" fontId="24" fillId="12" borderId="44" xfId="2" applyFont="1" applyFill="1" applyBorder="1" applyAlignment="1">
      <alignment horizontal="center" vertical="center"/>
    </xf>
    <xf numFmtId="0" fontId="24" fillId="12" borderId="45" xfId="2" applyFont="1" applyFill="1" applyBorder="1" applyAlignment="1">
      <alignment horizontal="center" vertical="center"/>
    </xf>
    <xf numFmtId="0" fontId="24" fillId="12" borderId="46" xfId="2" applyFont="1" applyFill="1" applyBorder="1" applyAlignment="1">
      <alignment horizontal="center" vertical="center"/>
    </xf>
    <xf numFmtId="0" fontId="25" fillId="0" borderId="17" xfId="2" applyFont="1" applyBorder="1" applyAlignment="1">
      <alignment horizontal="center" vertical="center"/>
    </xf>
    <xf numFmtId="0" fontId="25" fillId="0" borderId="48" xfId="2" applyFont="1" applyBorder="1" applyAlignment="1">
      <alignment horizontal="center" vertical="center"/>
    </xf>
    <xf numFmtId="0" fontId="26" fillId="0" borderId="32" xfId="2" applyFont="1" applyBorder="1" applyAlignment="1">
      <alignment horizontal="center" vertical="center" wrapText="1"/>
    </xf>
    <xf numFmtId="0" fontId="26" fillId="0" borderId="39" xfId="2" applyFont="1" applyBorder="1" applyAlignment="1">
      <alignment horizontal="center" vertical="center" wrapText="1"/>
    </xf>
    <xf numFmtId="0" fontId="27" fillId="0" borderId="41" xfId="2" applyFont="1" applyBorder="1" applyAlignment="1">
      <alignment horizontal="center" vertical="center" wrapText="1"/>
    </xf>
    <xf numFmtId="0" fontId="27" fillId="0" borderId="23" xfId="2" applyFont="1" applyBorder="1" applyAlignment="1">
      <alignment horizontal="center" vertical="center" wrapText="1"/>
    </xf>
    <xf numFmtId="0" fontId="25" fillId="0" borderId="44" xfId="2" applyFont="1" applyBorder="1" applyAlignment="1">
      <alignment horizontal="center" vertical="center"/>
    </xf>
    <xf numFmtId="0" fontId="25" fillId="0" borderId="45" xfId="2" applyFont="1" applyBorder="1" applyAlignment="1">
      <alignment horizontal="center" vertical="center"/>
    </xf>
    <xf numFmtId="0" fontId="25" fillId="0" borderId="46" xfId="2" applyFont="1" applyBorder="1" applyAlignment="1">
      <alignment horizontal="center" vertical="center"/>
    </xf>
    <xf numFmtId="0" fontId="27" fillId="0" borderId="42" xfId="2" applyFont="1" applyAlignment="1">
      <alignment horizontal="center" vertical="center" wrapText="1"/>
    </xf>
    <xf numFmtId="0" fontId="26" fillId="0" borderId="42" xfId="2" applyFont="1" applyAlignment="1">
      <alignment horizontal="center" vertical="center" wrapText="1"/>
    </xf>
    <xf numFmtId="0" fontId="21" fillId="0" borderId="17" xfId="2" applyFont="1" applyBorder="1" applyAlignment="1">
      <alignment horizontal="center" wrapText="1"/>
    </xf>
    <xf numFmtId="0" fontId="21" fillId="0" borderId="30" xfId="2" applyFont="1" applyBorder="1" applyAlignment="1">
      <alignment horizontal="center" wrapText="1"/>
    </xf>
    <xf numFmtId="0" fontId="21" fillId="0" borderId="48" xfId="2" applyFont="1" applyBorder="1" applyAlignment="1">
      <alignment horizontal="center" wrapText="1"/>
    </xf>
    <xf numFmtId="0" fontId="21" fillId="0" borderId="32" xfId="2" applyFont="1" applyBorder="1" applyAlignment="1">
      <alignment horizontal="center" wrapText="1"/>
    </xf>
    <xf numFmtId="0" fontId="21" fillId="0" borderId="42" xfId="2" applyFont="1" applyAlignment="1">
      <alignment horizontal="center" wrapText="1"/>
    </xf>
    <xf numFmtId="0" fontId="21" fillId="0" borderId="39" xfId="2" applyFont="1" applyBorder="1" applyAlignment="1">
      <alignment horizontal="center" wrapText="1"/>
    </xf>
    <xf numFmtId="0" fontId="26" fillId="0" borderId="41" xfId="2" applyFont="1" applyBorder="1" applyAlignment="1">
      <alignment horizontal="center" vertical="center" wrapText="1"/>
    </xf>
    <xf numFmtId="0" fontId="26" fillId="0" borderId="13" xfId="2" applyFont="1" applyBorder="1" applyAlignment="1">
      <alignment horizontal="center" vertical="center" wrapText="1"/>
    </xf>
    <xf numFmtId="0" fontId="26" fillId="0" borderId="23" xfId="2" applyFont="1" applyBorder="1" applyAlignment="1">
      <alignment horizontal="center" vertical="center" wrapText="1"/>
    </xf>
    <xf numFmtId="0" fontId="27" fillId="0" borderId="44" xfId="2" applyFont="1" applyBorder="1" applyAlignment="1">
      <alignment horizontal="center" vertical="center" wrapText="1"/>
    </xf>
    <xf numFmtId="0" fontId="27" fillId="0" borderId="45" xfId="2" applyFont="1" applyBorder="1" applyAlignment="1">
      <alignment horizontal="center" vertical="center" wrapText="1"/>
    </xf>
    <xf numFmtId="0" fontId="27" fillId="0" borderId="46" xfId="2" applyFont="1" applyBorder="1" applyAlignment="1">
      <alignment horizontal="center" vertical="center" wrapText="1"/>
    </xf>
    <xf numFmtId="0" fontId="26" fillId="0" borderId="17" xfId="2" applyFont="1" applyBorder="1" applyAlignment="1">
      <alignment horizontal="center" vertical="center" wrapText="1"/>
    </xf>
    <xf numFmtId="0" fontId="26" fillId="0" borderId="30" xfId="2" applyFont="1" applyBorder="1" applyAlignment="1">
      <alignment horizontal="center" vertical="center" wrapText="1"/>
    </xf>
    <xf numFmtId="0" fontId="26" fillId="0" borderId="48" xfId="2" applyFont="1" applyBorder="1" applyAlignment="1">
      <alignment horizontal="center" vertical="center" wrapText="1"/>
    </xf>
    <xf numFmtId="0" fontId="27" fillId="0" borderId="13" xfId="2" applyFont="1" applyBorder="1" applyAlignment="1">
      <alignment horizontal="center" vertical="center" wrapText="1"/>
    </xf>
    <xf numFmtId="0" fontId="24" fillId="12" borderId="30" xfId="2" applyFont="1" applyFill="1" applyBorder="1" applyAlignment="1">
      <alignment horizontal="center" vertical="center"/>
    </xf>
    <xf numFmtId="0" fontId="24" fillId="12" borderId="48" xfId="2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_Hoja1" xfId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microsoft.com/office/2017/10/relationships/person" Target="persons/person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0" Type="http://schemas.openxmlformats.org/officeDocument/2006/relationships/calcChain" Target="calcChain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0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1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4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6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8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9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7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8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9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A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B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27819</xdr:rowOff>
    </xdr:from>
    <xdr:ext cx="5764696" cy="595033"/>
    <xdr:pic>
      <xdr:nvPicPr>
        <xdr:cNvPr id="2" name="Picture 2">
          <a:extLst>
            <a:ext uri="{FF2B5EF4-FFF2-40B4-BE49-F238E27FC236}">
              <a16:creationId xmlns:a16="http://schemas.microsoft.com/office/drawing/2014/main" xmlns="" id="{0BD4DABD-7C7B-4197-A3C0-4591DCD04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28052"/>
        <a:stretch/>
      </xdr:blipFill>
      <xdr:spPr>
        <a:xfrm>
          <a:off x="0" y="11000619"/>
          <a:ext cx="5764696" cy="59503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7620</xdr:rowOff>
    </xdr:from>
    <xdr:ext cx="5753100" cy="688119"/>
    <xdr:pic>
      <xdr:nvPicPr>
        <xdr:cNvPr id="3" name="Picture 1">
          <a:extLst>
            <a:ext uri="{FF2B5EF4-FFF2-40B4-BE49-F238E27FC236}">
              <a16:creationId xmlns:a16="http://schemas.microsoft.com/office/drawing/2014/main" xmlns="" id="{1E21D37C-6837-442B-99AF-312633B60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34911"/>
        <a:stretch/>
      </xdr:blipFill>
      <xdr:spPr>
        <a:xfrm>
          <a:off x="0" y="7620"/>
          <a:ext cx="5753100" cy="688119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3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4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5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0</xdr:rowOff>
    </xdr:from>
    <xdr:ext cx="6686550" cy="1228725"/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6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66</xdr:row>
      <xdr:rowOff>333375</xdr:rowOff>
    </xdr:from>
    <xdr:ext cx="6705600" cy="962025"/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5:G209"/>
  <sheetViews>
    <sheetView showGridLines="0" zoomScale="90" zoomScaleNormal="90" zoomScalePageLayoutView="148" workbookViewId="0">
      <selection activeCell="K7" sqref="K7"/>
    </sheetView>
  </sheetViews>
  <sheetFormatPr baseColWidth="10" defaultColWidth="9.140625" defaultRowHeight="15" x14ac:dyDescent="0.25"/>
  <cols>
    <col min="1" max="1" width="9.7109375" style="127" customWidth="1"/>
    <col min="2" max="2" width="9.140625" style="127" customWidth="1"/>
    <col min="3" max="3" width="31" style="102" customWidth="1"/>
    <col min="4" max="4" width="7.85546875" style="103" customWidth="1"/>
    <col min="5" max="5" width="9.28515625" style="103" customWidth="1"/>
    <col min="6" max="6" width="9.85546875" style="103" customWidth="1"/>
    <col min="7" max="7" width="9.42578125" style="103" customWidth="1"/>
  </cols>
  <sheetData>
    <row r="5" spans="1:7" ht="42.75" customHeight="1" x14ac:dyDescent="0.25">
      <c r="A5" s="140" t="s">
        <v>1016</v>
      </c>
      <c r="B5" s="140"/>
      <c r="C5" s="140"/>
      <c r="D5" s="140"/>
      <c r="E5" s="140"/>
      <c r="F5" s="140"/>
      <c r="G5" s="140"/>
    </row>
    <row r="6" spans="1:7" x14ac:dyDescent="0.25">
      <c r="A6" s="141" t="s">
        <v>0</v>
      </c>
      <c r="B6" s="141"/>
      <c r="C6" s="141"/>
      <c r="D6" s="141"/>
      <c r="E6" s="141"/>
      <c r="F6" s="141"/>
      <c r="G6" s="141"/>
    </row>
    <row r="8" spans="1:7" ht="24" x14ac:dyDescent="0.25">
      <c r="A8" s="111" t="s">
        <v>1</v>
      </c>
      <c r="B8" s="111" t="s">
        <v>2</v>
      </c>
      <c r="C8" s="112" t="s">
        <v>3</v>
      </c>
      <c r="D8" s="112" t="s">
        <v>4</v>
      </c>
      <c r="E8" s="112" t="s">
        <v>5</v>
      </c>
      <c r="F8" s="112" t="s">
        <v>6</v>
      </c>
      <c r="G8" s="112" t="s">
        <v>7</v>
      </c>
    </row>
    <row r="9" spans="1:7" x14ac:dyDescent="0.25">
      <c r="A9" s="113" t="s">
        <v>8</v>
      </c>
      <c r="B9" s="114" t="s">
        <v>9</v>
      </c>
      <c r="C9" s="143" t="s">
        <v>10</v>
      </c>
      <c r="D9" s="143"/>
      <c r="E9" s="143"/>
      <c r="F9" s="143"/>
      <c r="G9" s="115">
        <f>G10+G15+G44+G49+G100</f>
        <v>193747.23</v>
      </c>
    </row>
    <row r="10" spans="1:7" x14ac:dyDescent="0.25">
      <c r="A10" s="116" t="s">
        <v>11</v>
      </c>
      <c r="B10" s="117" t="s">
        <v>12</v>
      </c>
      <c r="C10" s="144" t="s">
        <v>13</v>
      </c>
      <c r="D10" s="144"/>
      <c r="E10" s="144"/>
      <c r="F10" s="144"/>
      <c r="G10" s="118">
        <f>SUM(G11:G14)</f>
        <v>1264.9799999999998</v>
      </c>
    </row>
    <row r="11" spans="1:7" ht="24.75" x14ac:dyDescent="0.25">
      <c r="A11" s="119" t="s">
        <v>14</v>
      </c>
      <c r="B11" s="120" t="s">
        <v>15</v>
      </c>
      <c r="C11" s="121" t="s">
        <v>16</v>
      </c>
      <c r="D11" s="122" t="s">
        <v>17</v>
      </c>
      <c r="E11" s="123">
        <v>10</v>
      </c>
      <c r="F11" s="123">
        <v>9.16</v>
      </c>
      <c r="G11" s="123">
        <v>91.6</v>
      </c>
    </row>
    <row r="12" spans="1:7" x14ac:dyDescent="0.25">
      <c r="A12" s="119" t="s">
        <v>18</v>
      </c>
      <c r="B12" s="120" t="s">
        <v>19</v>
      </c>
      <c r="C12" s="121" t="s">
        <v>20</v>
      </c>
      <c r="D12" s="122" t="s">
        <v>21</v>
      </c>
      <c r="E12" s="123">
        <v>680</v>
      </c>
      <c r="F12" s="123">
        <v>1.5</v>
      </c>
      <c r="G12" s="123">
        <v>1020</v>
      </c>
    </row>
    <row r="13" spans="1:7" ht="24.75" x14ac:dyDescent="0.25">
      <c r="A13" s="119" t="s">
        <v>22</v>
      </c>
      <c r="B13" s="120" t="s">
        <v>23</v>
      </c>
      <c r="C13" s="121" t="s">
        <v>24</v>
      </c>
      <c r="D13" s="122" t="s">
        <v>17</v>
      </c>
      <c r="E13" s="123">
        <v>2</v>
      </c>
      <c r="F13" s="123">
        <v>70.819999999999993</v>
      </c>
      <c r="G13" s="123">
        <v>141.63999999999999</v>
      </c>
    </row>
    <row r="14" spans="1:7" x14ac:dyDescent="0.25">
      <c r="A14" s="119" t="s">
        <v>25</v>
      </c>
      <c r="B14" s="120" t="s">
        <v>26</v>
      </c>
      <c r="C14" s="121" t="s">
        <v>27</v>
      </c>
      <c r="D14" s="122" t="s">
        <v>17</v>
      </c>
      <c r="E14" s="123">
        <v>2</v>
      </c>
      <c r="F14" s="123">
        <v>5.87</v>
      </c>
      <c r="G14" s="123">
        <v>11.74</v>
      </c>
    </row>
    <row r="15" spans="1:7" x14ac:dyDescent="0.25">
      <c r="A15" s="116" t="s">
        <v>28</v>
      </c>
      <c r="B15" s="117" t="s">
        <v>29</v>
      </c>
      <c r="C15" s="144" t="s">
        <v>30</v>
      </c>
      <c r="D15" s="144"/>
      <c r="E15" s="144"/>
      <c r="F15" s="144"/>
      <c r="G15" s="118">
        <v>28529.41</v>
      </c>
    </row>
    <row r="16" spans="1:7" ht="24.75" x14ac:dyDescent="0.25">
      <c r="A16" s="119" t="s">
        <v>31</v>
      </c>
      <c r="B16" s="120" t="s">
        <v>32</v>
      </c>
      <c r="C16" s="121" t="s">
        <v>33</v>
      </c>
      <c r="D16" s="122" t="s">
        <v>21</v>
      </c>
      <c r="E16" s="123">
        <v>76.790000000000006</v>
      </c>
      <c r="F16" s="123">
        <v>4.33</v>
      </c>
      <c r="G16" s="123">
        <v>332.5</v>
      </c>
    </row>
    <row r="17" spans="1:7" ht="40.5" customHeight="1" x14ac:dyDescent="0.25">
      <c r="A17" s="119" t="s">
        <v>34</v>
      </c>
      <c r="B17" s="120" t="s">
        <v>35</v>
      </c>
      <c r="C17" s="121" t="s">
        <v>36</v>
      </c>
      <c r="D17" s="122" t="s">
        <v>21</v>
      </c>
      <c r="E17" s="123">
        <v>10.16</v>
      </c>
      <c r="F17" s="123">
        <v>12.72</v>
      </c>
      <c r="G17" s="123">
        <v>129.24</v>
      </c>
    </row>
    <row r="18" spans="1:7" ht="24.75" x14ac:dyDescent="0.25">
      <c r="A18" s="119" t="s">
        <v>37</v>
      </c>
      <c r="B18" s="120" t="s">
        <v>38</v>
      </c>
      <c r="C18" s="121" t="s">
        <v>39</v>
      </c>
      <c r="D18" s="122" t="s">
        <v>21</v>
      </c>
      <c r="E18" s="123">
        <v>19.95</v>
      </c>
      <c r="F18" s="123">
        <v>6.78</v>
      </c>
      <c r="G18" s="123">
        <v>135.26</v>
      </c>
    </row>
    <row r="19" spans="1:7" ht="24.75" x14ac:dyDescent="0.25">
      <c r="A19" s="119" t="s">
        <v>40</v>
      </c>
      <c r="B19" s="120" t="s">
        <v>41</v>
      </c>
      <c r="C19" s="121" t="s">
        <v>42</v>
      </c>
      <c r="D19" s="122" t="s">
        <v>21</v>
      </c>
      <c r="E19" s="123">
        <v>44.8</v>
      </c>
      <c r="F19" s="123">
        <v>9.1300000000000008</v>
      </c>
      <c r="G19" s="123">
        <v>409.02</v>
      </c>
    </row>
    <row r="20" spans="1:7" ht="36.75" x14ac:dyDescent="0.25">
      <c r="A20" s="119" t="s">
        <v>43</v>
      </c>
      <c r="B20" s="120" t="s">
        <v>44</v>
      </c>
      <c r="C20" s="121" t="s">
        <v>45</v>
      </c>
      <c r="D20" s="122" t="s">
        <v>21</v>
      </c>
      <c r="E20" s="123">
        <v>69.05</v>
      </c>
      <c r="F20" s="123">
        <v>6.83</v>
      </c>
      <c r="G20" s="123">
        <v>471.61</v>
      </c>
    </row>
    <row r="21" spans="1:7" ht="24.75" x14ac:dyDescent="0.25">
      <c r="A21" s="119" t="s">
        <v>46</v>
      </c>
      <c r="B21" s="120" t="s">
        <v>47</v>
      </c>
      <c r="C21" s="121" t="s">
        <v>48</v>
      </c>
      <c r="D21" s="122" t="s">
        <v>21</v>
      </c>
      <c r="E21" s="123">
        <v>912.34</v>
      </c>
      <c r="F21" s="123">
        <v>8.83</v>
      </c>
      <c r="G21" s="123">
        <v>8055.96</v>
      </c>
    </row>
    <row r="22" spans="1:7" ht="24.75" x14ac:dyDescent="0.25">
      <c r="A22" s="119" t="s">
        <v>49</v>
      </c>
      <c r="B22" s="120" t="s">
        <v>50</v>
      </c>
      <c r="C22" s="121" t="s">
        <v>51</v>
      </c>
      <c r="D22" s="122" t="s">
        <v>21</v>
      </c>
      <c r="E22" s="123">
        <v>769.6</v>
      </c>
      <c r="F22" s="123">
        <v>5.83</v>
      </c>
      <c r="G22" s="123">
        <v>4486.7700000000004</v>
      </c>
    </row>
    <row r="23" spans="1:7" ht="24.75" x14ac:dyDescent="0.25">
      <c r="A23" s="119" t="s">
        <v>52</v>
      </c>
      <c r="B23" s="120" t="s">
        <v>53</v>
      </c>
      <c r="C23" s="121" t="s">
        <v>54</v>
      </c>
      <c r="D23" s="122" t="s">
        <v>21</v>
      </c>
      <c r="E23" s="123">
        <v>56.53</v>
      </c>
      <c r="F23" s="123">
        <v>5.83</v>
      </c>
      <c r="G23" s="123">
        <v>329.57</v>
      </c>
    </row>
    <row r="24" spans="1:7" ht="24.75" x14ac:dyDescent="0.25">
      <c r="A24" s="119" t="s">
        <v>55</v>
      </c>
      <c r="B24" s="120" t="s">
        <v>56</v>
      </c>
      <c r="C24" s="121" t="s">
        <v>57</v>
      </c>
      <c r="D24" s="122" t="s">
        <v>17</v>
      </c>
      <c r="E24" s="123">
        <v>4</v>
      </c>
      <c r="F24" s="123">
        <v>9.06</v>
      </c>
      <c r="G24" s="123">
        <v>36.24</v>
      </c>
    </row>
    <row r="25" spans="1:7" ht="24.75" x14ac:dyDescent="0.25">
      <c r="A25" s="119" t="s">
        <v>58</v>
      </c>
      <c r="B25" s="120" t="s">
        <v>59</v>
      </c>
      <c r="C25" s="121" t="s">
        <v>60</v>
      </c>
      <c r="D25" s="122" t="s">
        <v>21</v>
      </c>
      <c r="E25" s="123">
        <v>56.06</v>
      </c>
      <c r="F25" s="123">
        <v>8.7200000000000006</v>
      </c>
      <c r="G25" s="123">
        <v>488.84</v>
      </c>
    </row>
    <row r="26" spans="1:7" ht="36.75" x14ac:dyDescent="0.25">
      <c r="A26" s="119" t="s">
        <v>61</v>
      </c>
      <c r="B26" s="120" t="s">
        <v>62</v>
      </c>
      <c r="C26" s="121" t="s">
        <v>63</v>
      </c>
      <c r="D26" s="122" t="s">
        <v>21</v>
      </c>
      <c r="E26" s="123">
        <v>39.979999999999997</v>
      </c>
      <c r="F26" s="123">
        <v>28.31</v>
      </c>
      <c r="G26" s="123">
        <v>1131.83</v>
      </c>
    </row>
    <row r="27" spans="1:7" ht="24.75" x14ac:dyDescent="0.25">
      <c r="A27" s="119" t="s">
        <v>64</v>
      </c>
      <c r="B27" s="120" t="s">
        <v>65</v>
      </c>
      <c r="C27" s="121" t="s">
        <v>66</v>
      </c>
      <c r="D27" s="122" t="s">
        <v>21</v>
      </c>
      <c r="E27" s="123">
        <v>58.77</v>
      </c>
      <c r="F27" s="123">
        <v>21.56</v>
      </c>
      <c r="G27" s="123">
        <v>1267.08</v>
      </c>
    </row>
    <row r="28" spans="1:7" ht="36.75" x14ac:dyDescent="0.25">
      <c r="A28" s="119" t="s">
        <v>67</v>
      </c>
      <c r="B28" s="120" t="s">
        <v>68</v>
      </c>
      <c r="C28" s="121" t="s">
        <v>69</v>
      </c>
      <c r="D28" s="122" t="s">
        <v>21</v>
      </c>
      <c r="E28" s="123">
        <v>79.92</v>
      </c>
      <c r="F28" s="123">
        <v>21.56</v>
      </c>
      <c r="G28" s="123">
        <v>1723.08</v>
      </c>
    </row>
    <row r="29" spans="1:7" ht="24.75" x14ac:dyDescent="0.25">
      <c r="A29" s="119" t="s">
        <v>70</v>
      </c>
      <c r="B29" s="120" t="s">
        <v>71</v>
      </c>
      <c r="C29" s="121" t="s">
        <v>72</v>
      </c>
      <c r="D29" s="122" t="s">
        <v>21</v>
      </c>
      <c r="E29" s="123">
        <v>22.51</v>
      </c>
      <c r="F29" s="123">
        <v>7.88</v>
      </c>
      <c r="G29" s="123">
        <v>177.38</v>
      </c>
    </row>
    <row r="30" spans="1:7" x14ac:dyDescent="0.25">
      <c r="A30" s="119" t="s">
        <v>73</v>
      </c>
      <c r="B30" s="120" t="s">
        <v>74</v>
      </c>
      <c r="C30" s="121" t="s">
        <v>75</v>
      </c>
      <c r="D30" s="122" t="s">
        <v>21</v>
      </c>
      <c r="E30" s="123">
        <v>6.6</v>
      </c>
      <c r="F30" s="123">
        <v>8.7200000000000006</v>
      </c>
      <c r="G30" s="123">
        <v>57.55</v>
      </c>
    </row>
    <row r="31" spans="1:7" x14ac:dyDescent="0.25">
      <c r="A31" s="119" t="s">
        <v>76</v>
      </c>
      <c r="B31" s="120" t="s">
        <v>77</v>
      </c>
      <c r="C31" s="121" t="s">
        <v>78</v>
      </c>
      <c r="D31" s="122" t="s">
        <v>21</v>
      </c>
      <c r="E31" s="123">
        <v>2.7911999999999999</v>
      </c>
      <c r="F31" s="123">
        <v>96.78</v>
      </c>
      <c r="G31" s="123">
        <v>270.13</v>
      </c>
    </row>
    <row r="32" spans="1:7" x14ac:dyDescent="0.25">
      <c r="A32" s="119" t="s">
        <v>79</v>
      </c>
      <c r="B32" s="120" t="s">
        <v>80</v>
      </c>
      <c r="C32" s="121" t="s">
        <v>81</v>
      </c>
      <c r="D32" s="122" t="s">
        <v>21</v>
      </c>
      <c r="E32" s="123">
        <v>108.94</v>
      </c>
      <c r="F32" s="123">
        <v>8.17</v>
      </c>
      <c r="G32" s="123">
        <v>890.04</v>
      </c>
    </row>
    <row r="33" spans="1:7" x14ac:dyDescent="0.25">
      <c r="A33" s="119" t="s">
        <v>82</v>
      </c>
      <c r="B33" s="120" t="s">
        <v>83</v>
      </c>
      <c r="C33" s="121" t="s">
        <v>84</v>
      </c>
      <c r="D33" s="122" t="s">
        <v>21</v>
      </c>
      <c r="E33" s="123">
        <v>68.87</v>
      </c>
      <c r="F33" s="123">
        <v>5.77</v>
      </c>
      <c r="G33" s="123">
        <v>397.38</v>
      </c>
    </row>
    <row r="34" spans="1:7" ht="24.75" x14ac:dyDescent="0.25">
      <c r="A34" s="119" t="s">
        <v>85</v>
      </c>
      <c r="B34" s="120" t="s">
        <v>86</v>
      </c>
      <c r="C34" s="121" t="s">
        <v>87</v>
      </c>
      <c r="D34" s="122" t="s">
        <v>21</v>
      </c>
      <c r="E34" s="123">
        <v>11.52</v>
      </c>
      <c r="F34" s="123">
        <v>5.57</v>
      </c>
      <c r="G34" s="123">
        <v>64.17</v>
      </c>
    </row>
    <row r="35" spans="1:7" ht="24.75" x14ac:dyDescent="0.25">
      <c r="A35" s="119" t="s">
        <v>88</v>
      </c>
      <c r="B35" s="120" t="s">
        <v>89</v>
      </c>
      <c r="C35" s="121" t="s">
        <v>90</v>
      </c>
      <c r="D35" s="122" t="s">
        <v>21</v>
      </c>
      <c r="E35" s="123">
        <v>26.94</v>
      </c>
      <c r="F35" s="123">
        <v>6.66</v>
      </c>
      <c r="G35" s="123">
        <v>179.42</v>
      </c>
    </row>
    <row r="36" spans="1:7" x14ac:dyDescent="0.25">
      <c r="A36" s="119" t="s">
        <v>91</v>
      </c>
      <c r="B36" s="120" t="s">
        <v>92</v>
      </c>
      <c r="C36" s="121" t="s">
        <v>93</v>
      </c>
      <c r="D36" s="122" t="s">
        <v>94</v>
      </c>
      <c r="E36" s="123">
        <v>55.43</v>
      </c>
      <c r="F36" s="123">
        <v>11.56</v>
      </c>
      <c r="G36" s="123">
        <v>640.77</v>
      </c>
    </row>
    <row r="37" spans="1:7" ht="48.75" x14ac:dyDescent="0.25">
      <c r="A37" s="119" t="s">
        <v>95</v>
      </c>
      <c r="B37" s="120" t="s">
        <v>96</v>
      </c>
      <c r="C37" s="121" t="s">
        <v>97</v>
      </c>
      <c r="D37" s="122" t="s">
        <v>21</v>
      </c>
      <c r="E37" s="123">
        <v>151.38</v>
      </c>
      <c r="F37" s="123">
        <v>9.1999999999999993</v>
      </c>
      <c r="G37" s="123">
        <v>1392.7</v>
      </c>
    </row>
    <row r="38" spans="1:7" ht="24.75" x14ac:dyDescent="0.25">
      <c r="A38" s="119" t="s">
        <v>98</v>
      </c>
      <c r="B38" s="120" t="s">
        <v>99</v>
      </c>
      <c r="C38" s="121" t="s">
        <v>100</v>
      </c>
      <c r="D38" s="122" t="s">
        <v>21</v>
      </c>
      <c r="E38" s="123">
        <v>559.96</v>
      </c>
      <c r="F38" s="123">
        <v>3.36</v>
      </c>
      <c r="G38" s="123">
        <v>1881.47</v>
      </c>
    </row>
    <row r="39" spans="1:7" ht="24.75" x14ac:dyDescent="0.25">
      <c r="A39" s="119" t="s">
        <v>101</v>
      </c>
      <c r="B39" s="120" t="s">
        <v>102</v>
      </c>
      <c r="C39" s="121" t="s">
        <v>103</v>
      </c>
      <c r="D39" s="122" t="s">
        <v>21</v>
      </c>
      <c r="E39" s="123">
        <v>105.65</v>
      </c>
      <c r="F39" s="123">
        <v>7.79</v>
      </c>
      <c r="G39" s="123">
        <v>823.01</v>
      </c>
    </row>
    <row r="40" spans="1:7" x14ac:dyDescent="0.25">
      <c r="A40" s="119" t="s">
        <v>104</v>
      </c>
      <c r="B40" s="120" t="s">
        <v>105</v>
      </c>
      <c r="C40" s="121" t="s">
        <v>106</v>
      </c>
      <c r="D40" s="122" t="s">
        <v>17</v>
      </c>
      <c r="E40" s="123">
        <v>28</v>
      </c>
      <c r="F40" s="123">
        <v>9.8000000000000007</v>
      </c>
      <c r="G40" s="123">
        <v>274.39999999999998</v>
      </c>
    </row>
    <row r="41" spans="1:7" x14ac:dyDescent="0.25">
      <c r="A41" s="119" t="s">
        <v>107</v>
      </c>
      <c r="B41" s="120" t="s">
        <v>108</v>
      </c>
      <c r="C41" s="121" t="s">
        <v>109</v>
      </c>
      <c r="D41" s="122" t="s">
        <v>21</v>
      </c>
      <c r="E41" s="123">
        <v>3.45</v>
      </c>
      <c r="F41" s="123">
        <v>6.96</v>
      </c>
      <c r="G41" s="123">
        <v>24.01</v>
      </c>
    </row>
    <row r="42" spans="1:7" ht="24.75" x14ac:dyDescent="0.25">
      <c r="A42" s="119" t="s">
        <v>110</v>
      </c>
      <c r="B42" s="120" t="s">
        <v>111</v>
      </c>
      <c r="C42" s="121" t="s">
        <v>112</v>
      </c>
      <c r="D42" s="122" t="s">
        <v>94</v>
      </c>
      <c r="E42" s="123">
        <v>131.4</v>
      </c>
      <c r="F42" s="123">
        <v>4.37</v>
      </c>
      <c r="G42" s="123">
        <v>574.22</v>
      </c>
    </row>
    <row r="43" spans="1:7" ht="24.75" x14ac:dyDescent="0.25">
      <c r="A43" s="119" t="s">
        <v>113</v>
      </c>
      <c r="B43" s="120" t="s">
        <v>114</v>
      </c>
      <c r="C43" s="121" t="s">
        <v>115</v>
      </c>
      <c r="D43" s="122" t="s">
        <v>116</v>
      </c>
      <c r="E43" s="123">
        <v>183.44</v>
      </c>
      <c r="F43" s="123">
        <v>10.28</v>
      </c>
      <c r="G43" s="123">
        <v>1885.76</v>
      </c>
    </row>
    <row r="44" spans="1:7" x14ac:dyDescent="0.25">
      <c r="A44" s="116" t="s">
        <v>117</v>
      </c>
      <c r="B44" s="117" t="s">
        <v>118</v>
      </c>
      <c r="C44" s="144" t="s">
        <v>119</v>
      </c>
      <c r="D44" s="144"/>
      <c r="E44" s="144"/>
      <c r="F44" s="144"/>
      <c r="G44" s="118">
        <v>28560.39</v>
      </c>
    </row>
    <row r="45" spans="1:7" ht="36.75" x14ac:dyDescent="0.25">
      <c r="A45" s="119" t="s">
        <v>120</v>
      </c>
      <c r="B45" s="120" t="s">
        <v>121</v>
      </c>
      <c r="C45" s="121" t="s">
        <v>122</v>
      </c>
      <c r="D45" s="122" t="s">
        <v>123</v>
      </c>
      <c r="E45" s="123">
        <v>157.09</v>
      </c>
      <c r="F45" s="123">
        <v>6.07</v>
      </c>
      <c r="G45" s="123">
        <v>953.54</v>
      </c>
    </row>
    <row r="46" spans="1:7" ht="24.75" x14ac:dyDescent="0.25">
      <c r="A46" s="119" t="s">
        <v>124</v>
      </c>
      <c r="B46" s="120" t="s">
        <v>125</v>
      </c>
      <c r="C46" s="121" t="s">
        <v>126</v>
      </c>
      <c r="D46" s="122" t="s">
        <v>21</v>
      </c>
      <c r="E46" s="123">
        <v>40.520000000000003</v>
      </c>
      <c r="F46" s="123">
        <v>23.12</v>
      </c>
      <c r="G46" s="123">
        <v>936.82</v>
      </c>
    </row>
    <row r="47" spans="1:7" ht="24.75" x14ac:dyDescent="0.25">
      <c r="A47" s="119" t="s">
        <v>127</v>
      </c>
      <c r="B47" s="120" t="s">
        <v>128</v>
      </c>
      <c r="C47" s="121" t="s">
        <v>129</v>
      </c>
      <c r="D47" s="122" t="s">
        <v>21</v>
      </c>
      <c r="E47" s="123">
        <v>28.53</v>
      </c>
      <c r="F47" s="123">
        <v>17.350000000000001</v>
      </c>
      <c r="G47" s="123">
        <v>495</v>
      </c>
    </row>
    <row r="48" spans="1:7" ht="24.75" x14ac:dyDescent="0.25">
      <c r="A48" s="119" t="s">
        <v>130</v>
      </c>
      <c r="B48" s="120" t="s">
        <v>131</v>
      </c>
      <c r="C48" s="121" t="s">
        <v>132</v>
      </c>
      <c r="D48" s="122" t="s">
        <v>21</v>
      </c>
      <c r="E48" s="123">
        <v>912.34</v>
      </c>
      <c r="F48" s="123">
        <v>28.69</v>
      </c>
      <c r="G48" s="123">
        <v>26175.03</v>
      </c>
    </row>
    <row r="49" spans="1:7" x14ac:dyDescent="0.25">
      <c r="A49" s="116" t="s">
        <v>133</v>
      </c>
      <c r="B49" s="117" t="s">
        <v>134</v>
      </c>
      <c r="C49" s="144" t="s">
        <v>135</v>
      </c>
      <c r="D49" s="144"/>
      <c r="E49" s="144"/>
      <c r="F49" s="144"/>
      <c r="G49" s="118">
        <f>SUM(G50:G99)</f>
        <v>127530.25</v>
      </c>
    </row>
    <row r="50" spans="1:7" x14ac:dyDescent="0.25">
      <c r="A50" s="119" t="s">
        <v>136</v>
      </c>
      <c r="B50" s="120" t="s">
        <v>137</v>
      </c>
      <c r="C50" s="121" t="s">
        <v>138</v>
      </c>
      <c r="D50" s="122" t="s">
        <v>21</v>
      </c>
      <c r="E50" s="123">
        <v>48.52</v>
      </c>
      <c r="F50" s="123">
        <v>13.87</v>
      </c>
      <c r="G50" s="123">
        <v>672.97</v>
      </c>
    </row>
    <row r="51" spans="1:7" x14ac:dyDescent="0.25">
      <c r="A51" s="119" t="s">
        <v>139</v>
      </c>
      <c r="B51" s="120" t="s">
        <v>140</v>
      </c>
      <c r="C51" s="121" t="s">
        <v>141</v>
      </c>
      <c r="D51" s="122" t="s">
        <v>21</v>
      </c>
      <c r="E51" s="123">
        <v>12.22</v>
      </c>
      <c r="F51" s="123">
        <v>18.62</v>
      </c>
      <c r="G51" s="123">
        <v>227.54</v>
      </c>
    </row>
    <row r="52" spans="1:7" ht="24.75" x14ac:dyDescent="0.25">
      <c r="A52" s="119" t="s">
        <v>142</v>
      </c>
      <c r="B52" s="120" t="s">
        <v>143</v>
      </c>
      <c r="C52" s="121" t="s">
        <v>144</v>
      </c>
      <c r="D52" s="122" t="s">
        <v>21</v>
      </c>
      <c r="E52" s="123">
        <v>121.47</v>
      </c>
      <c r="F52" s="123">
        <v>7.81</v>
      </c>
      <c r="G52" s="123">
        <v>948.68</v>
      </c>
    </row>
    <row r="53" spans="1:7" ht="24.75" x14ac:dyDescent="0.25">
      <c r="A53" s="119" t="s">
        <v>145</v>
      </c>
      <c r="B53" s="120" t="s">
        <v>146</v>
      </c>
      <c r="C53" s="121" t="s">
        <v>147</v>
      </c>
      <c r="D53" s="122" t="s">
        <v>21</v>
      </c>
      <c r="E53" s="123">
        <v>129.82</v>
      </c>
      <c r="F53" s="123">
        <v>9.6</v>
      </c>
      <c r="G53" s="123">
        <v>1246.27</v>
      </c>
    </row>
    <row r="54" spans="1:7" ht="24.75" x14ac:dyDescent="0.25">
      <c r="A54" s="119" t="s">
        <v>148</v>
      </c>
      <c r="B54" s="120" t="s">
        <v>149</v>
      </c>
      <c r="C54" s="121" t="s">
        <v>150</v>
      </c>
      <c r="D54" s="122" t="s">
        <v>21</v>
      </c>
      <c r="E54" s="123">
        <v>28.22</v>
      </c>
      <c r="F54" s="123">
        <v>29.93</v>
      </c>
      <c r="G54" s="123">
        <v>844.62</v>
      </c>
    </row>
    <row r="55" spans="1:7" x14ac:dyDescent="0.25">
      <c r="A55" s="119" t="s">
        <v>151</v>
      </c>
      <c r="B55" s="120" t="s">
        <v>152</v>
      </c>
      <c r="C55" s="121" t="s">
        <v>153</v>
      </c>
      <c r="D55" s="122" t="s">
        <v>21</v>
      </c>
      <c r="E55" s="123">
        <v>378.13</v>
      </c>
      <c r="F55" s="123">
        <v>4.1399999999999997</v>
      </c>
      <c r="G55" s="123">
        <v>1565.46</v>
      </c>
    </row>
    <row r="56" spans="1:7" x14ac:dyDescent="0.25">
      <c r="A56" s="119" t="s">
        <v>154</v>
      </c>
      <c r="B56" s="120" t="s">
        <v>155</v>
      </c>
      <c r="C56" s="121" t="s">
        <v>156</v>
      </c>
      <c r="D56" s="122" t="s">
        <v>21</v>
      </c>
      <c r="E56" s="123">
        <v>2709.13</v>
      </c>
      <c r="F56" s="123">
        <v>5.78</v>
      </c>
      <c r="G56" s="123">
        <v>15658.77</v>
      </c>
    </row>
    <row r="57" spans="1:7" x14ac:dyDescent="0.25">
      <c r="A57" s="119" t="s">
        <v>157</v>
      </c>
      <c r="B57" s="120" t="s">
        <v>158</v>
      </c>
      <c r="C57" s="121" t="s">
        <v>159</v>
      </c>
      <c r="D57" s="122" t="s">
        <v>21</v>
      </c>
      <c r="E57" s="123">
        <v>167.75</v>
      </c>
      <c r="F57" s="123">
        <v>4.79</v>
      </c>
      <c r="G57" s="123">
        <v>803.52</v>
      </c>
    </row>
    <row r="58" spans="1:7" x14ac:dyDescent="0.25">
      <c r="A58" s="119" t="s">
        <v>160</v>
      </c>
      <c r="B58" s="120" t="s">
        <v>161</v>
      </c>
      <c r="C58" s="121" t="s">
        <v>162</v>
      </c>
      <c r="D58" s="122" t="s">
        <v>21</v>
      </c>
      <c r="E58" s="123">
        <v>210.38</v>
      </c>
      <c r="F58" s="123">
        <v>5.23</v>
      </c>
      <c r="G58" s="123">
        <v>1100.29</v>
      </c>
    </row>
    <row r="59" spans="1:7" x14ac:dyDescent="0.25">
      <c r="A59" s="119" t="s">
        <v>163</v>
      </c>
      <c r="B59" s="120" t="s">
        <v>164</v>
      </c>
      <c r="C59" s="121" t="s">
        <v>165</v>
      </c>
      <c r="D59" s="122" t="s">
        <v>21</v>
      </c>
      <c r="E59" s="123">
        <v>2709.13</v>
      </c>
      <c r="F59" s="123">
        <v>8.09</v>
      </c>
      <c r="G59" s="123">
        <v>21916.86</v>
      </c>
    </row>
    <row r="60" spans="1:7" ht="24.75" x14ac:dyDescent="0.25">
      <c r="A60" s="119" t="s">
        <v>166</v>
      </c>
      <c r="B60" s="120" t="s">
        <v>167</v>
      </c>
      <c r="C60" s="121" t="s">
        <v>168</v>
      </c>
      <c r="D60" s="122" t="s">
        <v>21</v>
      </c>
      <c r="E60" s="123">
        <v>168.74</v>
      </c>
      <c r="F60" s="123">
        <v>30.13</v>
      </c>
      <c r="G60" s="123">
        <v>5084.1400000000003</v>
      </c>
    </row>
    <row r="61" spans="1:7" ht="36.75" x14ac:dyDescent="0.25">
      <c r="A61" s="119" t="s">
        <v>169</v>
      </c>
      <c r="B61" s="120" t="s">
        <v>170</v>
      </c>
      <c r="C61" s="121" t="s">
        <v>171</v>
      </c>
      <c r="D61" s="122" t="s">
        <v>21</v>
      </c>
      <c r="E61" s="123">
        <v>168.13</v>
      </c>
      <c r="F61" s="123">
        <v>33.229999999999997</v>
      </c>
      <c r="G61" s="123">
        <v>5586.96</v>
      </c>
    </row>
    <row r="62" spans="1:7" ht="24.75" x14ac:dyDescent="0.25">
      <c r="A62" s="119" t="s">
        <v>172</v>
      </c>
      <c r="B62" s="120" t="s">
        <v>173</v>
      </c>
      <c r="C62" s="121" t="s">
        <v>174</v>
      </c>
      <c r="D62" s="122" t="s">
        <v>94</v>
      </c>
      <c r="E62" s="123">
        <v>100.21</v>
      </c>
      <c r="F62" s="123">
        <v>11.82</v>
      </c>
      <c r="G62" s="123">
        <v>1184.48</v>
      </c>
    </row>
    <row r="63" spans="1:7" ht="24.75" x14ac:dyDescent="0.25">
      <c r="A63" s="119" t="s">
        <v>175</v>
      </c>
      <c r="B63" s="120" t="s">
        <v>176</v>
      </c>
      <c r="C63" s="121" t="s">
        <v>177</v>
      </c>
      <c r="D63" s="122" t="s">
        <v>21</v>
      </c>
      <c r="E63" s="123">
        <v>118.19</v>
      </c>
      <c r="F63" s="123">
        <v>25.49</v>
      </c>
      <c r="G63" s="123">
        <v>3012.66</v>
      </c>
    </row>
    <row r="64" spans="1:7" ht="60.75" x14ac:dyDescent="0.25">
      <c r="A64" s="119" t="s">
        <v>178</v>
      </c>
      <c r="B64" s="120" t="s">
        <v>179</v>
      </c>
      <c r="C64" s="121" t="s">
        <v>180</v>
      </c>
      <c r="D64" s="122" t="s">
        <v>94</v>
      </c>
      <c r="E64" s="123">
        <v>5.39</v>
      </c>
      <c r="F64" s="123">
        <v>157.97</v>
      </c>
      <c r="G64" s="123">
        <v>851.46</v>
      </c>
    </row>
    <row r="65" spans="1:7" ht="60.75" x14ac:dyDescent="0.25">
      <c r="A65" s="119" t="s">
        <v>181</v>
      </c>
      <c r="B65" s="120" t="s">
        <v>182</v>
      </c>
      <c r="C65" s="121" t="s">
        <v>183</v>
      </c>
      <c r="D65" s="122" t="s">
        <v>94</v>
      </c>
      <c r="E65" s="123">
        <v>8.32</v>
      </c>
      <c r="F65" s="123">
        <v>165.18</v>
      </c>
      <c r="G65" s="123">
        <v>1374.3</v>
      </c>
    </row>
    <row r="66" spans="1:7" ht="36.75" x14ac:dyDescent="0.25">
      <c r="A66" s="119" t="s">
        <v>184</v>
      </c>
      <c r="B66" s="120" t="s">
        <v>185</v>
      </c>
      <c r="C66" s="121" t="s">
        <v>186</v>
      </c>
      <c r="D66" s="122" t="s">
        <v>21</v>
      </c>
      <c r="E66" s="123">
        <v>20.079999999999998</v>
      </c>
      <c r="F66" s="123">
        <v>78.599999999999994</v>
      </c>
      <c r="G66" s="123">
        <v>1578.29</v>
      </c>
    </row>
    <row r="67" spans="1:7" ht="24.75" x14ac:dyDescent="0.25">
      <c r="A67" s="119" t="s">
        <v>187</v>
      </c>
      <c r="B67" s="120" t="s">
        <v>188</v>
      </c>
      <c r="C67" s="121" t="s">
        <v>189</v>
      </c>
      <c r="D67" s="122" t="s">
        <v>21</v>
      </c>
      <c r="E67" s="123">
        <v>696.37</v>
      </c>
      <c r="F67" s="123">
        <v>15.42</v>
      </c>
      <c r="G67" s="123">
        <v>10738.03</v>
      </c>
    </row>
    <row r="68" spans="1:7" ht="24.75" x14ac:dyDescent="0.25">
      <c r="A68" s="119" t="s">
        <v>190</v>
      </c>
      <c r="B68" s="120" t="s">
        <v>191</v>
      </c>
      <c r="C68" s="121" t="s">
        <v>192</v>
      </c>
      <c r="D68" s="122" t="s">
        <v>21</v>
      </c>
      <c r="E68" s="123">
        <v>128.29</v>
      </c>
      <c r="F68" s="123">
        <v>20.56</v>
      </c>
      <c r="G68" s="123">
        <v>2637.64</v>
      </c>
    </row>
    <row r="69" spans="1:7" x14ac:dyDescent="0.25">
      <c r="A69" s="119" t="s">
        <v>193</v>
      </c>
      <c r="B69" s="120" t="s">
        <v>194</v>
      </c>
      <c r="C69" s="121" t="s">
        <v>195</v>
      </c>
      <c r="D69" s="122" t="s">
        <v>21</v>
      </c>
      <c r="E69" s="123">
        <v>85.81</v>
      </c>
      <c r="F69" s="123">
        <v>4.57</v>
      </c>
      <c r="G69" s="123">
        <v>392.15</v>
      </c>
    </row>
    <row r="70" spans="1:7" ht="36.75" x14ac:dyDescent="0.25">
      <c r="A70" s="119" t="s">
        <v>196</v>
      </c>
      <c r="B70" s="120" t="s">
        <v>197</v>
      </c>
      <c r="C70" s="121" t="s">
        <v>198</v>
      </c>
      <c r="D70" s="122" t="s">
        <v>17</v>
      </c>
      <c r="E70" s="123">
        <v>5</v>
      </c>
      <c r="F70" s="123">
        <v>307.08</v>
      </c>
      <c r="G70" s="123">
        <v>1535.4</v>
      </c>
    </row>
    <row r="71" spans="1:7" ht="36.75" x14ac:dyDescent="0.25">
      <c r="A71" s="119" t="s">
        <v>199</v>
      </c>
      <c r="B71" s="120" t="s">
        <v>200</v>
      </c>
      <c r="C71" s="121" t="s">
        <v>201</v>
      </c>
      <c r="D71" s="122" t="s">
        <v>21</v>
      </c>
      <c r="E71" s="123">
        <v>5.84</v>
      </c>
      <c r="F71" s="123">
        <v>230.82</v>
      </c>
      <c r="G71" s="123">
        <v>1347.99</v>
      </c>
    </row>
    <row r="72" spans="1:7" x14ac:dyDescent="0.25">
      <c r="A72" s="119" t="s">
        <v>202</v>
      </c>
      <c r="B72" s="120" t="s">
        <v>203</v>
      </c>
      <c r="C72" s="121" t="s">
        <v>204</v>
      </c>
      <c r="D72" s="122" t="s">
        <v>17</v>
      </c>
      <c r="E72" s="123">
        <v>2</v>
      </c>
      <c r="F72" s="123">
        <v>1392.95</v>
      </c>
      <c r="G72" s="123">
        <v>2785.9</v>
      </c>
    </row>
    <row r="73" spans="1:7" ht="24.75" x14ac:dyDescent="0.25">
      <c r="A73" s="119" t="s">
        <v>205</v>
      </c>
      <c r="B73" s="120" t="s">
        <v>206</v>
      </c>
      <c r="C73" s="121" t="s">
        <v>207</v>
      </c>
      <c r="D73" s="122" t="s">
        <v>17</v>
      </c>
      <c r="E73" s="123">
        <v>1</v>
      </c>
      <c r="F73" s="123">
        <v>321.60000000000002</v>
      </c>
      <c r="G73" s="123">
        <v>321.60000000000002</v>
      </c>
    </row>
    <row r="74" spans="1:7" ht="27" customHeight="1" x14ac:dyDescent="0.25">
      <c r="A74" s="119" t="s">
        <v>208</v>
      </c>
      <c r="B74" s="120" t="s">
        <v>209</v>
      </c>
      <c r="C74" s="121" t="s">
        <v>210</v>
      </c>
      <c r="D74" s="122" t="s">
        <v>21</v>
      </c>
      <c r="E74" s="123">
        <v>26.11</v>
      </c>
      <c r="F74" s="123">
        <v>230.75</v>
      </c>
      <c r="G74" s="123">
        <v>6024.88</v>
      </c>
    </row>
    <row r="75" spans="1:7" ht="24.75" x14ac:dyDescent="0.25">
      <c r="A75" s="119" t="s">
        <v>211</v>
      </c>
      <c r="B75" s="120" t="s">
        <v>212</v>
      </c>
      <c r="C75" s="121" t="s">
        <v>213</v>
      </c>
      <c r="D75" s="122" t="s">
        <v>21</v>
      </c>
      <c r="E75" s="123">
        <v>15.25</v>
      </c>
      <c r="F75" s="123">
        <v>259.77999999999997</v>
      </c>
      <c r="G75" s="123">
        <v>3961.64</v>
      </c>
    </row>
    <row r="76" spans="1:7" x14ac:dyDescent="0.25">
      <c r="A76" s="119" t="s">
        <v>214</v>
      </c>
      <c r="B76" s="120" t="s">
        <v>215</v>
      </c>
      <c r="C76" s="121" t="s">
        <v>216</v>
      </c>
      <c r="D76" s="122" t="s">
        <v>21</v>
      </c>
      <c r="E76" s="123">
        <v>0.6</v>
      </c>
      <c r="F76" s="123">
        <v>101.69</v>
      </c>
      <c r="G76" s="123">
        <v>61.01</v>
      </c>
    </row>
    <row r="77" spans="1:7" ht="24.75" x14ac:dyDescent="0.25">
      <c r="A77" s="119" t="s">
        <v>217</v>
      </c>
      <c r="B77" s="120" t="s">
        <v>218</v>
      </c>
      <c r="C77" s="121" t="s">
        <v>219</v>
      </c>
      <c r="D77" s="122" t="s">
        <v>21</v>
      </c>
      <c r="E77" s="123">
        <v>11.5434</v>
      </c>
      <c r="F77" s="123">
        <v>41.53</v>
      </c>
      <c r="G77" s="123">
        <v>479.4</v>
      </c>
    </row>
    <row r="78" spans="1:7" ht="24.75" x14ac:dyDescent="0.25">
      <c r="A78" s="119" t="s">
        <v>220</v>
      </c>
      <c r="B78" s="120" t="s">
        <v>221</v>
      </c>
      <c r="C78" s="121" t="s">
        <v>222</v>
      </c>
      <c r="D78" s="122" t="s">
        <v>21</v>
      </c>
      <c r="E78" s="123">
        <v>5.5</v>
      </c>
      <c r="F78" s="123">
        <v>72.42</v>
      </c>
      <c r="G78" s="123">
        <v>398.31</v>
      </c>
    </row>
    <row r="79" spans="1:7" x14ac:dyDescent="0.25">
      <c r="A79" s="119" t="s">
        <v>223</v>
      </c>
      <c r="B79" s="120" t="s">
        <v>224</v>
      </c>
      <c r="C79" s="121" t="s">
        <v>225</v>
      </c>
      <c r="D79" s="122" t="s">
        <v>21</v>
      </c>
      <c r="E79" s="123">
        <v>29.13</v>
      </c>
      <c r="F79" s="123">
        <v>122.72</v>
      </c>
      <c r="G79" s="123">
        <v>3574.83</v>
      </c>
    </row>
    <row r="80" spans="1:7" x14ac:dyDescent="0.25">
      <c r="A80" s="119" t="s">
        <v>226</v>
      </c>
      <c r="B80" s="120" t="s">
        <v>227</v>
      </c>
      <c r="C80" s="121" t="s">
        <v>228</v>
      </c>
      <c r="D80" s="122" t="s">
        <v>21</v>
      </c>
      <c r="E80" s="123">
        <v>3.39</v>
      </c>
      <c r="F80" s="123">
        <v>152.26</v>
      </c>
      <c r="G80" s="123">
        <v>516.16</v>
      </c>
    </row>
    <row r="81" spans="1:7" ht="48.75" x14ac:dyDescent="0.25">
      <c r="A81" s="119" t="s">
        <v>229</v>
      </c>
      <c r="B81" s="120" t="s">
        <v>230</v>
      </c>
      <c r="C81" s="121" t="s">
        <v>231</v>
      </c>
      <c r="D81" s="122" t="s">
        <v>21</v>
      </c>
      <c r="E81" s="123">
        <v>23.72</v>
      </c>
      <c r="F81" s="123">
        <v>53.21</v>
      </c>
      <c r="G81" s="123">
        <v>1262.1400000000001</v>
      </c>
    </row>
    <row r="82" spans="1:7" ht="24.75" x14ac:dyDescent="0.25">
      <c r="A82" s="119" t="s">
        <v>232</v>
      </c>
      <c r="B82" s="120" t="s">
        <v>233</v>
      </c>
      <c r="C82" s="121" t="s">
        <v>234</v>
      </c>
      <c r="D82" s="122" t="s">
        <v>17</v>
      </c>
      <c r="E82" s="123">
        <v>1</v>
      </c>
      <c r="F82" s="123">
        <v>417.98</v>
      </c>
      <c r="G82" s="123">
        <v>417.98</v>
      </c>
    </row>
    <row r="83" spans="1:7" ht="36.75" x14ac:dyDescent="0.25">
      <c r="A83" s="119" t="s">
        <v>235</v>
      </c>
      <c r="B83" s="120" t="s">
        <v>236</v>
      </c>
      <c r="C83" s="121" t="s">
        <v>237</v>
      </c>
      <c r="D83" s="122" t="s">
        <v>17</v>
      </c>
      <c r="E83" s="123">
        <v>5</v>
      </c>
      <c r="F83" s="123">
        <v>219.83</v>
      </c>
      <c r="G83" s="123">
        <v>1099.1500000000001</v>
      </c>
    </row>
    <row r="84" spans="1:7" x14ac:dyDescent="0.25">
      <c r="A84" s="119" t="s">
        <v>238</v>
      </c>
      <c r="B84" s="120" t="s">
        <v>239</v>
      </c>
      <c r="C84" s="121" t="s">
        <v>240</v>
      </c>
      <c r="D84" s="122" t="s">
        <v>21</v>
      </c>
      <c r="E84" s="123">
        <v>9.52</v>
      </c>
      <c r="F84" s="123">
        <v>35.869999999999997</v>
      </c>
      <c r="G84" s="123">
        <v>341.48</v>
      </c>
    </row>
    <row r="85" spans="1:7" ht="24.75" x14ac:dyDescent="0.25">
      <c r="A85" s="119" t="s">
        <v>241</v>
      </c>
      <c r="B85" s="120" t="s">
        <v>242</v>
      </c>
      <c r="C85" s="121" t="s">
        <v>243</v>
      </c>
      <c r="D85" s="122" t="s">
        <v>21</v>
      </c>
      <c r="E85" s="123">
        <v>1.52</v>
      </c>
      <c r="F85" s="123">
        <v>120.36</v>
      </c>
      <c r="G85" s="123">
        <v>182.95</v>
      </c>
    </row>
    <row r="86" spans="1:7" ht="36.75" x14ac:dyDescent="0.25">
      <c r="A86" s="119" t="s">
        <v>244</v>
      </c>
      <c r="B86" s="120" t="s">
        <v>245</v>
      </c>
      <c r="C86" s="121" t="s">
        <v>246</v>
      </c>
      <c r="D86" s="122" t="s">
        <v>94</v>
      </c>
      <c r="E86" s="123">
        <v>3.5</v>
      </c>
      <c r="F86" s="123">
        <v>24.72</v>
      </c>
      <c r="G86" s="123">
        <v>86.52</v>
      </c>
    </row>
    <row r="87" spans="1:7" x14ac:dyDescent="0.25">
      <c r="A87" s="119" t="s">
        <v>247</v>
      </c>
      <c r="B87" s="120" t="s">
        <v>248</v>
      </c>
      <c r="C87" s="121" t="s">
        <v>249</v>
      </c>
      <c r="D87" s="122" t="s">
        <v>94</v>
      </c>
      <c r="E87" s="123">
        <v>58.9</v>
      </c>
      <c r="F87" s="123">
        <v>250.82</v>
      </c>
      <c r="G87" s="123">
        <v>14773.3</v>
      </c>
    </row>
    <row r="88" spans="1:7" x14ac:dyDescent="0.25">
      <c r="A88" s="119" t="s">
        <v>250</v>
      </c>
      <c r="B88" s="120" t="s">
        <v>251</v>
      </c>
      <c r="C88" s="121" t="s">
        <v>252</v>
      </c>
      <c r="D88" s="122" t="s">
        <v>94</v>
      </c>
      <c r="E88" s="123">
        <v>7.03</v>
      </c>
      <c r="F88" s="123">
        <v>26.99</v>
      </c>
      <c r="G88" s="123">
        <v>189.74</v>
      </c>
    </row>
    <row r="89" spans="1:7" ht="24.75" x14ac:dyDescent="0.25">
      <c r="A89" s="119" t="s">
        <v>253</v>
      </c>
      <c r="B89" s="120" t="s">
        <v>254</v>
      </c>
      <c r="C89" s="121" t="s">
        <v>255</v>
      </c>
      <c r="D89" s="122" t="s">
        <v>21</v>
      </c>
      <c r="E89" s="123">
        <v>1.44</v>
      </c>
      <c r="F89" s="123">
        <v>163.25</v>
      </c>
      <c r="G89" s="123">
        <v>235.08</v>
      </c>
    </row>
    <row r="90" spans="1:7" x14ac:dyDescent="0.25">
      <c r="A90" s="119" t="s">
        <v>256</v>
      </c>
      <c r="B90" s="120" t="s">
        <v>257</v>
      </c>
      <c r="C90" s="121" t="s">
        <v>258</v>
      </c>
      <c r="D90" s="122" t="s">
        <v>94</v>
      </c>
      <c r="E90" s="123">
        <v>15.34</v>
      </c>
      <c r="F90" s="123">
        <v>5.93</v>
      </c>
      <c r="G90" s="123">
        <v>90.97</v>
      </c>
    </row>
    <row r="91" spans="1:7" ht="24.75" x14ac:dyDescent="0.25">
      <c r="A91" s="119" t="s">
        <v>259</v>
      </c>
      <c r="B91" s="120" t="s">
        <v>260</v>
      </c>
      <c r="C91" s="121" t="s">
        <v>261</v>
      </c>
      <c r="D91" s="122" t="s">
        <v>21</v>
      </c>
      <c r="E91" s="123">
        <v>123.46</v>
      </c>
      <c r="F91" s="123">
        <v>36.01</v>
      </c>
      <c r="G91" s="123">
        <v>4445.79</v>
      </c>
    </row>
    <row r="92" spans="1:7" ht="24.75" x14ac:dyDescent="0.25">
      <c r="A92" s="119" t="s">
        <v>262</v>
      </c>
      <c r="B92" s="120" t="s">
        <v>263</v>
      </c>
      <c r="C92" s="121" t="s">
        <v>264</v>
      </c>
      <c r="D92" s="122" t="s">
        <v>21</v>
      </c>
      <c r="E92" s="123">
        <v>259.01</v>
      </c>
      <c r="F92" s="123">
        <v>9.08</v>
      </c>
      <c r="G92" s="123">
        <v>2351.81</v>
      </c>
    </row>
    <row r="93" spans="1:7" ht="24.75" x14ac:dyDescent="0.25">
      <c r="A93" s="119" t="s">
        <v>265</v>
      </c>
      <c r="B93" s="120" t="s">
        <v>266</v>
      </c>
      <c r="C93" s="121" t="s">
        <v>267</v>
      </c>
      <c r="D93" s="122" t="s">
        <v>94</v>
      </c>
      <c r="E93" s="123">
        <v>87.58</v>
      </c>
      <c r="F93" s="123">
        <v>7.51</v>
      </c>
      <c r="G93" s="123">
        <v>657.73</v>
      </c>
    </row>
    <row r="94" spans="1:7" x14ac:dyDescent="0.25">
      <c r="A94" s="119" t="s">
        <v>268</v>
      </c>
      <c r="B94" s="120" t="s">
        <v>269</v>
      </c>
      <c r="C94" s="121" t="s">
        <v>270</v>
      </c>
      <c r="D94" s="122" t="s">
        <v>17</v>
      </c>
      <c r="E94" s="123">
        <v>2</v>
      </c>
      <c r="F94" s="123">
        <v>24.04</v>
      </c>
      <c r="G94" s="123">
        <v>48.08</v>
      </c>
    </row>
    <row r="95" spans="1:7" x14ac:dyDescent="0.25">
      <c r="A95" s="119" t="s">
        <v>271</v>
      </c>
      <c r="B95" s="120" t="s">
        <v>272</v>
      </c>
      <c r="C95" s="121" t="s">
        <v>273</v>
      </c>
      <c r="D95" s="122" t="s">
        <v>94</v>
      </c>
      <c r="E95" s="123">
        <v>37.049999999999997</v>
      </c>
      <c r="F95" s="123">
        <v>8.84</v>
      </c>
      <c r="G95" s="123">
        <v>327.52</v>
      </c>
    </row>
    <row r="96" spans="1:7" ht="24.75" x14ac:dyDescent="0.25">
      <c r="A96" s="119" t="s">
        <v>274</v>
      </c>
      <c r="B96" s="120" t="s">
        <v>275</v>
      </c>
      <c r="C96" s="121" t="s">
        <v>276</v>
      </c>
      <c r="D96" s="122" t="s">
        <v>94</v>
      </c>
      <c r="E96" s="123">
        <v>3</v>
      </c>
      <c r="F96" s="123">
        <v>38.590000000000003</v>
      </c>
      <c r="G96" s="123">
        <v>115.77</v>
      </c>
    </row>
    <row r="97" spans="1:7" ht="36.75" x14ac:dyDescent="0.25">
      <c r="A97" s="119" t="s">
        <v>277</v>
      </c>
      <c r="B97" s="120" t="s">
        <v>278</v>
      </c>
      <c r="C97" s="121" t="s">
        <v>279</v>
      </c>
      <c r="D97" s="122" t="s">
        <v>21</v>
      </c>
      <c r="E97" s="123">
        <v>44.8</v>
      </c>
      <c r="F97" s="123">
        <v>30.66</v>
      </c>
      <c r="G97" s="123">
        <v>1373.57</v>
      </c>
    </row>
    <row r="98" spans="1:7" x14ac:dyDescent="0.25">
      <c r="A98" s="119" t="s">
        <v>280</v>
      </c>
      <c r="B98" s="120" t="s">
        <v>281</v>
      </c>
      <c r="C98" s="121" t="s">
        <v>282</v>
      </c>
      <c r="D98" s="122" t="s">
        <v>21</v>
      </c>
      <c r="E98" s="123">
        <v>1.73</v>
      </c>
      <c r="F98" s="123">
        <v>67.55</v>
      </c>
      <c r="G98" s="123">
        <v>116.86</v>
      </c>
    </row>
    <row r="99" spans="1:7" ht="24.75" x14ac:dyDescent="0.25">
      <c r="A99" s="119" t="s">
        <v>283</v>
      </c>
      <c r="B99" s="120" t="s">
        <v>284</v>
      </c>
      <c r="C99" s="121" t="s">
        <v>285</v>
      </c>
      <c r="D99" s="122" t="s">
        <v>94</v>
      </c>
      <c r="E99" s="123">
        <v>60</v>
      </c>
      <c r="F99" s="123">
        <v>16.36</v>
      </c>
      <c r="G99" s="123">
        <v>981.6</v>
      </c>
    </row>
    <row r="100" spans="1:7" x14ac:dyDescent="0.25">
      <c r="A100" s="116" t="s">
        <v>286</v>
      </c>
      <c r="B100" s="117" t="s">
        <v>287</v>
      </c>
      <c r="C100" s="144" t="s">
        <v>288</v>
      </c>
      <c r="D100" s="144"/>
      <c r="E100" s="144"/>
      <c r="F100" s="144"/>
      <c r="G100" s="118">
        <v>7862.2</v>
      </c>
    </row>
    <row r="101" spans="1:7" ht="24.75" x14ac:dyDescent="0.25">
      <c r="A101" s="119" t="s">
        <v>289</v>
      </c>
      <c r="B101" s="120" t="s">
        <v>290</v>
      </c>
      <c r="C101" s="121" t="s">
        <v>291</v>
      </c>
      <c r="D101" s="122" t="s">
        <v>292</v>
      </c>
      <c r="E101" s="123">
        <v>10</v>
      </c>
      <c r="F101" s="123">
        <v>29.54</v>
      </c>
      <c r="G101" s="123">
        <v>295.39999999999998</v>
      </c>
    </row>
    <row r="102" spans="1:7" ht="24.75" x14ac:dyDescent="0.25">
      <c r="A102" s="119" t="s">
        <v>293</v>
      </c>
      <c r="B102" s="120" t="s">
        <v>294</v>
      </c>
      <c r="C102" s="121" t="s">
        <v>295</v>
      </c>
      <c r="D102" s="122" t="s">
        <v>292</v>
      </c>
      <c r="E102" s="123">
        <v>7</v>
      </c>
      <c r="F102" s="123">
        <v>34.67</v>
      </c>
      <c r="G102" s="123">
        <v>242.69</v>
      </c>
    </row>
    <row r="103" spans="1:7" ht="24.75" x14ac:dyDescent="0.25">
      <c r="A103" s="119" t="s">
        <v>296</v>
      </c>
      <c r="B103" s="120" t="s">
        <v>297</v>
      </c>
      <c r="C103" s="121" t="s">
        <v>298</v>
      </c>
      <c r="D103" s="122" t="s">
        <v>292</v>
      </c>
      <c r="E103" s="123">
        <v>8</v>
      </c>
      <c r="F103" s="123">
        <v>38.99</v>
      </c>
      <c r="G103" s="123">
        <v>311.92</v>
      </c>
    </row>
    <row r="104" spans="1:7" ht="24.75" x14ac:dyDescent="0.25">
      <c r="A104" s="119" t="s">
        <v>299</v>
      </c>
      <c r="B104" s="120" t="s">
        <v>300</v>
      </c>
      <c r="C104" s="121" t="s">
        <v>301</v>
      </c>
      <c r="D104" s="122" t="s">
        <v>94</v>
      </c>
      <c r="E104" s="123">
        <v>42</v>
      </c>
      <c r="F104" s="123">
        <v>6.83</v>
      </c>
      <c r="G104" s="123">
        <v>286.86</v>
      </c>
    </row>
    <row r="105" spans="1:7" ht="36.75" x14ac:dyDescent="0.25">
      <c r="A105" s="119" t="s">
        <v>302</v>
      </c>
      <c r="B105" s="120" t="s">
        <v>303</v>
      </c>
      <c r="C105" s="121" t="s">
        <v>304</v>
      </c>
      <c r="D105" s="122" t="s">
        <v>17</v>
      </c>
      <c r="E105" s="123">
        <v>1</v>
      </c>
      <c r="F105" s="123">
        <v>631.41999999999996</v>
      </c>
      <c r="G105" s="123">
        <v>631.41999999999996</v>
      </c>
    </row>
    <row r="106" spans="1:7" ht="24.75" x14ac:dyDescent="0.25">
      <c r="A106" s="119" t="s">
        <v>305</v>
      </c>
      <c r="B106" s="120" t="s">
        <v>306</v>
      </c>
      <c r="C106" s="121" t="s">
        <v>307</v>
      </c>
      <c r="D106" s="122" t="s">
        <v>292</v>
      </c>
      <c r="E106" s="123">
        <v>13</v>
      </c>
      <c r="F106" s="123">
        <v>33.119999999999997</v>
      </c>
      <c r="G106" s="123">
        <v>430.56</v>
      </c>
    </row>
    <row r="107" spans="1:7" ht="24.75" x14ac:dyDescent="0.25">
      <c r="A107" s="119" t="s">
        <v>308</v>
      </c>
      <c r="B107" s="120" t="s">
        <v>309</v>
      </c>
      <c r="C107" s="121" t="s">
        <v>310</v>
      </c>
      <c r="D107" s="122" t="s">
        <v>292</v>
      </c>
      <c r="E107" s="123">
        <v>3</v>
      </c>
      <c r="F107" s="123">
        <v>45.96</v>
      </c>
      <c r="G107" s="123">
        <v>137.88</v>
      </c>
    </row>
    <row r="108" spans="1:7" ht="24.75" x14ac:dyDescent="0.25">
      <c r="A108" s="119" t="s">
        <v>311</v>
      </c>
      <c r="B108" s="120" t="s">
        <v>312</v>
      </c>
      <c r="C108" s="121" t="s">
        <v>313</v>
      </c>
      <c r="D108" s="122" t="s">
        <v>292</v>
      </c>
      <c r="E108" s="123">
        <v>8</v>
      </c>
      <c r="F108" s="123">
        <v>50.64</v>
      </c>
      <c r="G108" s="123">
        <v>405.12</v>
      </c>
    </row>
    <row r="109" spans="1:7" ht="24.75" x14ac:dyDescent="0.25">
      <c r="A109" s="119" t="s">
        <v>314</v>
      </c>
      <c r="B109" s="120" t="s">
        <v>315</v>
      </c>
      <c r="C109" s="121" t="s">
        <v>316</v>
      </c>
      <c r="D109" s="122" t="s">
        <v>17</v>
      </c>
      <c r="E109" s="123">
        <v>7</v>
      </c>
      <c r="F109" s="123">
        <v>202.16</v>
      </c>
      <c r="G109" s="123">
        <v>1415.12</v>
      </c>
    </row>
    <row r="110" spans="1:7" x14ac:dyDescent="0.25">
      <c r="A110" s="119" t="s">
        <v>317</v>
      </c>
      <c r="B110" s="120" t="s">
        <v>318</v>
      </c>
      <c r="C110" s="121" t="s">
        <v>319</v>
      </c>
      <c r="D110" s="122" t="s">
        <v>17</v>
      </c>
      <c r="E110" s="123">
        <v>8</v>
      </c>
      <c r="F110" s="123">
        <v>346.42</v>
      </c>
      <c r="G110" s="123">
        <v>2771.36</v>
      </c>
    </row>
    <row r="111" spans="1:7" x14ac:dyDescent="0.25">
      <c r="A111" s="119" t="s">
        <v>320</v>
      </c>
      <c r="B111" s="120" t="s">
        <v>321</v>
      </c>
      <c r="C111" s="121" t="s">
        <v>322</v>
      </c>
      <c r="D111" s="122" t="s">
        <v>17</v>
      </c>
      <c r="E111" s="123">
        <v>3</v>
      </c>
      <c r="F111" s="123">
        <v>135.47999999999999</v>
      </c>
      <c r="G111" s="123">
        <v>406.44</v>
      </c>
    </row>
    <row r="112" spans="1:7" ht="24.75" x14ac:dyDescent="0.25">
      <c r="A112" s="119" t="s">
        <v>323</v>
      </c>
      <c r="B112" s="120" t="s">
        <v>324</v>
      </c>
      <c r="C112" s="121" t="s">
        <v>325</v>
      </c>
      <c r="D112" s="122" t="s">
        <v>17</v>
      </c>
      <c r="E112" s="123">
        <v>3</v>
      </c>
      <c r="F112" s="123">
        <v>91.79</v>
      </c>
      <c r="G112" s="123">
        <v>275.37</v>
      </c>
    </row>
    <row r="113" spans="1:7" ht="24.75" x14ac:dyDescent="0.25">
      <c r="A113" s="119" t="s">
        <v>326</v>
      </c>
      <c r="B113" s="120" t="s">
        <v>327</v>
      </c>
      <c r="C113" s="121" t="s">
        <v>328</v>
      </c>
      <c r="D113" s="122" t="s">
        <v>17</v>
      </c>
      <c r="E113" s="123">
        <v>3</v>
      </c>
      <c r="F113" s="123">
        <v>84.02</v>
      </c>
      <c r="G113" s="123">
        <v>252.06</v>
      </c>
    </row>
    <row r="114" spans="1:7" x14ac:dyDescent="0.25">
      <c r="A114" s="113" t="s">
        <v>329</v>
      </c>
      <c r="B114" s="114" t="s">
        <v>330</v>
      </c>
      <c r="C114" s="143" t="s">
        <v>331</v>
      </c>
      <c r="D114" s="143"/>
      <c r="E114" s="143"/>
      <c r="F114" s="143"/>
      <c r="G114" s="115">
        <f>G115+G136</f>
        <v>59088.05</v>
      </c>
    </row>
    <row r="115" spans="1:7" x14ac:dyDescent="0.25">
      <c r="A115" s="116" t="s">
        <v>332</v>
      </c>
      <c r="B115" s="117" t="s">
        <v>333</v>
      </c>
      <c r="C115" s="144" t="s">
        <v>334</v>
      </c>
      <c r="D115" s="144"/>
      <c r="E115" s="144"/>
      <c r="F115" s="144"/>
      <c r="G115" s="118">
        <v>25236.83</v>
      </c>
    </row>
    <row r="116" spans="1:7" x14ac:dyDescent="0.25">
      <c r="A116" s="119" t="s">
        <v>335</v>
      </c>
      <c r="B116" s="120" t="s">
        <v>336</v>
      </c>
      <c r="C116" s="121" t="s">
        <v>337</v>
      </c>
      <c r="D116" s="122" t="s">
        <v>17</v>
      </c>
      <c r="E116" s="123">
        <v>193</v>
      </c>
      <c r="F116" s="123">
        <v>11.14</v>
      </c>
      <c r="G116" s="123">
        <v>2150.02</v>
      </c>
    </row>
    <row r="117" spans="1:7" ht="24.75" x14ac:dyDescent="0.25">
      <c r="A117" s="119" t="s">
        <v>338</v>
      </c>
      <c r="B117" s="120" t="s">
        <v>339</v>
      </c>
      <c r="C117" s="121" t="s">
        <v>340</v>
      </c>
      <c r="D117" s="122" t="s">
        <v>94</v>
      </c>
      <c r="E117" s="123">
        <v>10</v>
      </c>
      <c r="F117" s="123">
        <v>17.899999999999999</v>
      </c>
      <c r="G117" s="123">
        <v>179</v>
      </c>
    </row>
    <row r="118" spans="1:7" ht="24.75" x14ac:dyDescent="0.25">
      <c r="A118" s="119" t="s">
        <v>341</v>
      </c>
      <c r="B118" s="120" t="s">
        <v>342</v>
      </c>
      <c r="C118" s="121" t="s">
        <v>343</v>
      </c>
      <c r="D118" s="122" t="s">
        <v>17</v>
      </c>
      <c r="E118" s="123">
        <v>52</v>
      </c>
      <c r="F118" s="123">
        <v>39.549999999999997</v>
      </c>
      <c r="G118" s="123">
        <v>2056.6</v>
      </c>
    </row>
    <row r="119" spans="1:7" x14ac:dyDescent="0.25">
      <c r="A119" s="119" t="s">
        <v>344</v>
      </c>
      <c r="B119" s="120" t="s">
        <v>345</v>
      </c>
      <c r="C119" s="121" t="s">
        <v>346</v>
      </c>
      <c r="D119" s="122" t="s">
        <v>17</v>
      </c>
      <c r="E119" s="123">
        <v>7</v>
      </c>
      <c r="F119" s="123">
        <v>44.88</v>
      </c>
      <c r="G119" s="123">
        <v>314.16000000000003</v>
      </c>
    </row>
    <row r="120" spans="1:7" ht="24.75" x14ac:dyDescent="0.25">
      <c r="A120" s="119" t="s">
        <v>347</v>
      </c>
      <c r="B120" s="120" t="s">
        <v>348</v>
      </c>
      <c r="C120" s="121" t="s">
        <v>349</v>
      </c>
      <c r="D120" s="122" t="s">
        <v>17</v>
      </c>
      <c r="E120" s="123">
        <v>144</v>
      </c>
      <c r="F120" s="123">
        <v>50.27</v>
      </c>
      <c r="G120" s="123">
        <v>7238.88</v>
      </c>
    </row>
    <row r="121" spans="1:7" ht="24.75" x14ac:dyDescent="0.25">
      <c r="A121" s="119" t="s">
        <v>350</v>
      </c>
      <c r="B121" s="120" t="s">
        <v>351</v>
      </c>
      <c r="C121" s="121" t="s">
        <v>352</v>
      </c>
      <c r="D121" s="122" t="s">
        <v>17</v>
      </c>
      <c r="E121" s="123">
        <v>120</v>
      </c>
      <c r="F121" s="123">
        <v>18.260000000000002</v>
      </c>
      <c r="G121" s="123">
        <v>2191.1999999999998</v>
      </c>
    </row>
    <row r="122" spans="1:7" x14ac:dyDescent="0.25">
      <c r="A122" s="119" t="s">
        <v>353</v>
      </c>
      <c r="B122" s="120" t="s">
        <v>354</v>
      </c>
      <c r="C122" s="121" t="s">
        <v>355</v>
      </c>
      <c r="D122" s="122" t="s">
        <v>17</v>
      </c>
      <c r="E122" s="123">
        <v>40</v>
      </c>
      <c r="F122" s="123">
        <v>14.26</v>
      </c>
      <c r="G122" s="123">
        <v>570.4</v>
      </c>
    </row>
    <row r="123" spans="1:7" ht="24.75" x14ac:dyDescent="0.25">
      <c r="A123" s="119" t="s">
        <v>356</v>
      </c>
      <c r="B123" s="120" t="s">
        <v>357</v>
      </c>
      <c r="C123" s="121" t="s">
        <v>358</v>
      </c>
      <c r="D123" s="122" t="s">
        <v>17</v>
      </c>
      <c r="E123" s="123">
        <v>25</v>
      </c>
      <c r="F123" s="123">
        <v>41.08</v>
      </c>
      <c r="G123" s="123">
        <v>1027</v>
      </c>
    </row>
    <row r="124" spans="1:7" ht="24.75" x14ac:dyDescent="0.25">
      <c r="A124" s="119" t="s">
        <v>359</v>
      </c>
      <c r="B124" s="120" t="s">
        <v>360</v>
      </c>
      <c r="C124" s="121" t="s">
        <v>361</v>
      </c>
      <c r="D124" s="122" t="s">
        <v>17</v>
      </c>
      <c r="E124" s="123">
        <v>25</v>
      </c>
      <c r="F124" s="123">
        <v>187.9</v>
      </c>
      <c r="G124" s="123">
        <v>4697.5</v>
      </c>
    </row>
    <row r="125" spans="1:7" x14ac:dyDescent="0.25">
      <c r="A125" s="119" t="s">
        <v>362</v>
      </c>
      <c r="B125" s="120" t="s">
        <v>363</v>
      </c>
      <c r="C125" s="121" t="s">
        <v>364</v>
      </c>
      <c r="D125" s="122" t="s">
        <v>17</v>
      </c>
      <c r="E125" s="123">
        <v>12</v>
      </c>
      <c r="F125" s="123">
        <v>120.66</v>
      </c>
      <c r="G125" s="123">
        <v>1447.92</v>
      </c>
    </row>
    <row r="126" spans="1:7" ht="24.75" x14ac:dyDescent="0.25">
      <c r="A126" s="119" t="s">
        <v>365</v>
      </c>
      <c r="B126" s="120" t="s">
        <v>366</v>
      </c>
      <c r="C126" s="121" t="s">
        <v>367</v>
      </c>
      <c r="D126" s="122" t="s">
        <v>17</v>
      </c>
      <c r="E126" s="123">
        <v>15</v>
      </c>
      <c r="F126" s="123">
        <v>63.61</v>
      </c>
      <c r="G126" s="123">
        <v>954.15</v>
      </c>
    </row>
    <row r="127" spans="1:7" x14ac:dyDescent="0.25">
      <c r="A127" s="119" t="s">
        <v>368</v>
      </c>
      <c r="B127" s="120" t="s">
        <v>369</v>
      </c>
      <c r="C127" s="121" t="s">
        <v>370</v>
      </c>
      <c r="D127" s="122" t="s">
        <v>17</v>
      </c>
      <c r="E127" s="123">
        <v>6</v>
      </c>
      <c r="F127" s="123">
        <v>14.7</v>
      </c>
      <c r="G127" s="123">
        <v>88.2</v>
      </c>
    </row>
    <row r="128" spans="1:7" x14ac:dyDescent="0.25">
      <c r="A128" s="119" t="s">
        <v>371</v>
      </c>
      <c r="B128" s="120" t="s">
        <v>372</v>
      </c>
      <c r="C128" s="121" t="s">
        <v>373</v>
      </c>
      <c r="D128" s="122" t="s">
        <v>17</v>
      </c>
      <c r="E128" s="123">
        <v>6</v>
      </c>
      <c r="F128" s="123">
        <v>19.899999999999999</v>
      </c>
      <c r="G128" s="123">
        <v>119.4</v>
      </c>
    </row>
    <row r="129" spans="1:7" x14ac:dyDescent="0.25">
      <c r="A129" s="119" t="s">
        <v>374</v>
      </c>
      <c r="B129" s="120" t="s">
        <v>375</v>
      </c>
      <c r="C129" s="121" t="s">
        <v>376</v>
      </c>
      <c r="D129" s="122" t="s">
        <v>17</v>
      </c>
      <c r="E129" s="123">
        <v>1</v>
      </c>
      <c r="F129" s="123">
        <v>139.03</v>
      </c>
      <c r="G129" s="123">
        <v>139.03</v>
      </c>
    </row>
    <row r="130" spans="1:7" x14ac:dyDescent="0.25">
      <c r="A130" s="119" t="s">
        <v>377</v>
      </c>
      <c r="B130" s="120" t="s">
        <v>378</v>
      </c>
      <c r="C130" s="121" t="s">
        <v>379</v>
      </c>
      <c r="D130" s="122" t="s">
        <v>17</v>
      </c>
      <c r="E130" s="123">
        <v>3</v>
      </c>
      <c r="F130" s="123">
        <v>51.23</v>
      </c>
      <c r="G130" s="123">
        <v>153.69</v>
      </c>
    </row>
    <row r="131" spans="1:7" x14ac:dyDescent="0.25">
      <c r="A131" s="119" t="s">
        <v>380</v>
      </c>
      <c r="B131" s="120" t="s">
        <v>381</v>
      </c>
      <c r="C131" s="121" t="s">
        <v>382</v>
      </c>
      <c r="D131" s="122" t="s">
        <v>17</v>
      </c>
      <c r="E131" s="123">
        <v>5</v>
      </c>
      <c r="F131" s="123">
        <v>13.64</v>
      </c>
      <c r="G131" s="123">
        <v>68.2</v>
      </c>
    </row>
    <row r="132" spans="1:7" x14ac:dyDescent="0.25">
      <c r="A132" s="119" t="s">
        <v>383</v>
      </c>
      <c r="B132" s="120" t="s">
        <v>384</v>
      </c>
      <c r="C132" s="121" t="s">
        <v>385</v>
      </c>
      <c r="D132" s="122" t="s">
        <v>17</v>
      </c>
      <c r="E132" s="123">
        <v>10</v>
      </c>
      <c r="F132" s="123">
        <v>48.06</v>
      </c>
      <c r="G132" s="123">
        <v>480.6</v>
      </c>
    </row>
    <row r="133" spans="1:7" ht="24.75" x14ac:dyDescent="0.25">
      <c r="A133" s="119" t="s">
        <v>386</v>
      </c>
      <c r="B133" s="120" t="s">
        <v>387</v>
      </c>
      <c r="C133" s="121" t="s">
        <v>388</v>
      </c>
      <c r="D133" s="122" t="s">
        <v>17</v>
      </c>
      <c r="E133" s="123">
        <v>19</v>
      </c>
      <c r="F133" s="123">
        <v>19.86</v>
      </c>
      <c r="G133" s="123">
        <v>377.34</v>
      </c>
    </row>
    <row r="134" spans="1:7" ht="24.75" x14ac:dyDescent="0.25">
      <c r="A134" s="119" t="s">
        <v>389</v>
      </c>
      <c r="B134" s="120" t="s">
        <v>390</v>
      </c>
      <c r="C134" s="121" t="s">
        <v>391</v>
      </c>
      <c r="D134" s="122" t="s">
        <v>17</v>
      </c>
      <c r="E134" s="123">
        <v>10</v>
      </c>
      <c r="F134" s="123">
        <v>66.319999999999993</v>
      </c>
      <c r="G134" s="123">
        <v>663.2</v>
      </c>
    </row>
    <row r="135" spans="1:7" x14ac:dyDescent="0.25">
      <c r="A135" s="119" t="s">
        <v>392</v>
      </c>
      <c r="B135" s="120" t="s">
        <v>393</v>
      </c>
      <c r="C135" s="121" t="s">
        <v>1211</v>
      </c>
      <c r="D135" s="122" t="s">
        <v>17</v>
      </c>
      <c r="E135" s="123">
        <v>3</v>
      </c>
      <c r="F135" s="123">
        <v>106.78</v>
      </c>
      <c r="G135" s="123">
        <v>320.33999999999997</v>
      </c>
    </row>
    <row r="136" spans="1:7" x14ac:dyDescent="0.25">
      <c r="A136" s="116" t="s">
        <v>394</v>
      </c>
      <c r="B136" s="117" t="s">
        <v>395</v>
      </c>
      <c r="C136" s="144" t="s">
        <v>396</v>
      </c>
      <c r="D136" s="144"/>
      <c r="E136" s="144"/>
      <c r="F136" s="144"/>
      <c r="G136" s="118">
        <f>SUM(G137:G186)</f>
        <v>33851.22</v>
      </c>
    </row>
    <row r="137" spans="1:7" ht="72.75" x14ac:dyDescent="0.25">
      <c r="A137" s="119">
        <v>2002.001</v>
      </c>
      <c r="B137" s="120" t="s">
        <v>397</v>
      </c>
      <c r="C137" s="121" t="s">
        <v>398</v>
      </c>
      <c r="D137" s="122" t="s">
        <v>17</v>
      </c>
      <c r="E137" s="123">
        <v>2</v>
      </c>
      <c r="F137" s="123">
        <v>3396.46</v>
      </c>
      <c r="G137" s="123">
        <v>6792.92</v>
      </c>
    </row>
    <row r="138" spans="1:7" ht="72.75" x14ac:dyDescent="0.25">
      <c r="A138" s="119">
        <v>2002.002</v>
      </c>
      <c r="B138" s="120" t="s">
        <v>399</v>
      </c>
      <c r="C138" s="121" t="s">
        <v>400</v>
      </c>
      <c r="D138" s="122" t="s">
        <v>17</v>
      </c>
      <c r="E138" s="123">
        <v>1</v>
      </c>
      <c r="F138" s="123">
        <v>1861.18</v>
      </c>
      <c r="G138" s="123">
        <v>1861.18</v>
      </c>
    </row>
    <row r="139" spans="1:7" ht="84.75" x14ac:dyDescent="0.25">
      <c r="A139" s="119">
        <v>2002.0029999999999</v>
      </c>
      <c r="B139" s="120" t="s">
        <v>401</v>
      </c>
      <c r="C139" s="121" t="s">
        <v>402</v>
      </c>
      <c r="D139" s="122" t="s">
        <v>17</v>
      </c>
      <c r="E139" s="123">
        <v>1</v>
      </c>
      <c r="F139" s="123">
        <v>166.73</v>
      </c>
      <c r="G139" s="123">
        <v>166.73</v>
      </c>
    </row>
    <row r="140" spans="1:7" ht="96.75" x14ac:dyDescent="0.25">
      <c r="A140" s="119">
        <v>2002.0039999999999</v>
      </c>
      <c r="B140" s="120" t="s">
        <v>403</v>
      </c>
      <c r="C140" s="121" t="s">
        <v>404</v>
      </c>
      <c r="D140" s="122" t="s">
        <v>17</v>
      </c>
      <c r="E140" s="123">
        <v>1</v>
      </c>
      <c r="F140" s="123">
        <v>186.72</v>
      </c>
      <c r="G140" s="123">
        <v>186.72</v>
      </c>
    </row>
    <row r="141" spans="1:7" ht="108.75" x14ac:dyDescent="0.25">
      <c r="A141" s="119">
        <v>2002.0050000000001</v>
      </c>
      <c r="B141" s="120" t="s">
        <v>405</v>
      </c>
      <c r="C141" s="121" t="s">
        <v>406</v>
      </c>
      <c r="D141" s="122" t="s">
        <v>17</v>
      </c>
      <c r="E141" s="123">
        <v>1</v>
      </c>
      <c r="F141" s="123">
        <v>214.16</v>
      </c>
      <c r="G141" s="123">
        <v>214.16</v>
      </c>
    </row>
    <row r="142" spans="1:7" ht="108.75" x14ac:dyDescent="0.25">
      <c r="A142" s="119">
        <v>2002.0060000000001</v>
      </c>
      <c r="B142" s="120" t="s">
        <v>407</v>
      </c>
      <c r="C142" s="121" t="s">
        <v>408</v>
      </c>
      <c r="D142" s="122" t="s">
        <v>17</v>
      </c>
      <c r="E142" s="123">
        <v>1</v>
      </c>
      <c r="F142" s="123">
        <v>214.16</v>
      </c>
      <c r="G142" s="123">
        <v>214.16</v>
      </c>
    </row>
    <row r="143" spans="1:7" ht="108.75" x14ac:dyDescent="0.25">
      <c r="A143" s="119">
        <v>2002.0070000000001</v>
      </c>
      <c r="B143" s="120" t="s">
        <v>409</v>
      </c>
      <c r="C143" s="121" t="s">
        <v>410</v>
      </c>
      <c r="D143" s="122" t="s">
        <v>17</v>
      </c>
      <c r="E143" s="123">
        <v>1</v>
      </c>
      <c r="F143" s="123">
        <v>263.27</v>
      </c>
      <c r="G143" s="123">
        <v>263.27</v>
      </c>
    </row>
    <row r="144" spans="1:7" ht="108.75" x14ac:dyDescent="0.25">
      <c r="A144" s="119">
        <v>2002.008</v>
      </c>
      <c r="B144" s="120" t="s">
        <v>411</v>
      </c>
      <c r="C144" s="121" t="s">
        <v>412</v>
      </c>
      <c r="D144" s="122" t="s">
        <v>17</v>
      </c>
      <c r="E144" s="123">
        <v>1</v>
      </c>
      <c r="F144" s="123">
        <v>979.49</v>
      </c>
      <c r="G144" s="123">
        <v>979.49</v>
      </c>
    </row>
    <row r="145" spans="1:7" ht="108.75" x14ac:dyDescent="0.25">
      <c r="A145" s="119">
        <v>2002.009</v>
      </c>
      <c r="B145" s="120" t="s">
        <v>413</v>
      </c>
      <c r="C145" s="121" t="s">
        <v>414</v>
      </c>
      <c r="D145" s="122" t="s">
        <v>17</v>
      </c>
      <c r="E145" s="123">
        <v>1</v>
      </c>
      <c r="F145" s="123">
        <v>898.7</v>
      </c>
      <c r="G145" s="123">
        <v>898.7</v>
      </c>
    </row>
    <row r="146" spans="1:7" ht="108.75" x14ac:dyDescent="0.25">
      <c r="A146" s="119">
        <v>2002.01</v>
      </c>
      <c r="B146" s="120" t="s">
        <v>415</v>
      </c>
      <c r="C146" s="121" t="s">
        <v>416</v>
      </c>
      <c r="D146" s="122" t="s">
        <v>17</v>
      </c>
      <c r="E146" s="123">
        <v>1</v>
      </c>
      <c r="F146" s="123">
        <v>735.41</v>
      </c>
      <c r="G146" s="123">
        <v>735.41</v>
      </c>
    </row>
    <row r="147" spans="1:7" ht="108.75" x14ac:dyDescent="0.25">
      <c r="A147" s="119">
        <v>2002.011</v>
      </c>
      <c r="B147" s="120" t="s">
        <v>417</v>
      </c>
      <c r="C147" s="121" t="s">
        <v>418</v>
      </c>
      <c r="D147" s="122" t="s">
        <v>17</v>
      </c>
      <c r="E147" s="123">
        <v>1</v>
      </c>
      <c r="F147" s="123">
        <v>233.74</v>
      </c>
      <c r="G147" s="123">
        <v>233.74</v>
      </c>
    </row>
    <row r="148" spans="1:7" ht="108.75" x14ac:dyDescent="0.25">
      <c r="A148" s="119">
        <v>2002.0119999999999</v>
      </c>
      <c r="B148" s="120" t="s">
        <v>419</v>
      </c>
      <c r="C148" s="121" t="s">
        <v>420</v>
      </c>
      <c r="D148" s="122" t="s">
        <v>17</v>
      </c>
      <c r="E148" s="123">
        <v>1</v>
      </c>
      <c r="F148" s="123">
        <v>221.5</v>
      </c>
      <c r="G148" s="123">
        <v>221.5</v>
      </c>
    </row>
    <row r="149" spans="1:7" ht="108.75" x14ac:dyDescent="0.25">
      <c r="A149" s="119">
        <v>2002.0129999999999</v>
      </c>
      <c r="B149" s="120" t="s">
        <v>421</v>
      </c>
      <c r="C149" s="121" t="s">
        <v>422</v>
      </c>
      <c r="D149" s="122" t="s">
        <v>17</v>
      </c>
      <c r="E149" s="123">
        <v>1</v>
      </c>
      <c r="F149" s="123">
        <v>304.37</v>
      </c>
      <c r="G149" s="123">
        <v>304.37</v>
      </c>
    </row>
    <row r="150" spans="1:7" ht="96.75" x14ac:dyDescent="0.25">
      <c r="A150" s="119">
        <v>2002.0139999999999</v>
      </c>
      <c r="B150" s="120" t="s">
        <v>423</v>
      </c>
      <c r="C150" s="121" t="s">
        <v>424</v>
      </c>
      <c r="D150" s="122" t="s">
        <v>17</v>
      </c>
      <c r="E150" s="123">
        <v>1</v>
      </c>
      <c r="F150" s="123">
        <v>368.72</v>
      </c>
      <c r="G150" s="123">
        <v>368.72</v>
      </c>
    </row>
    <row r="151" spans="1:7" ht="96.75" x14ac:dyDescent="0.25">
      <c r="A151" s="119">
        <v>2002.0150000000001</v>
      </c>
      <c r="B151" s="120" t="s">
        <v>425</v>
      </c>
      <c r="C151" s="121" t="s">
        <v>426</v>
      </c>
      <c r="D151" s="122" t="s">
        <v>17</v>
      </c>
      <c r="E151" s="123">
        <v>1</v>
      </c>
      <c r="F151" s="123">
        <v>288.77</v>
      </c>
      <c r="G151" s="123">
        <v>288.77</v>
      </c>
    </row>
    <row r="152" spans="1:7" ht="84.75" x14ac:dyDescent="0.25">
      <c r="A152" s="119">
        <v>2002.0160000000001</v>
      </c>
      <c r="B152" s="120" t="s">
        <v>427</v>
      </c>
      <c r="C152" s="121" t="s">
        <v>428</v>
      </c>
      <c r="D152" s="122" t="s">
        <v>17</v>
      </c>
      <c r="E152" s="123">
        <v>1</v>
      </c>
      <c r="F152" s="123">
        <v>152.66</v>
      </c>
      <c r="G152" s="123">
        <v>152.66</v>
      </c>
    </row>
    <row r="153" spans="1:7" ht="84.75" x14ac:dyDescent="0.25">
      <c r="A153" s="119">
        <v>2002.0170000000001</v>
      </c>
      <c r="B153" s="120" t="s">
        <v>429</v>
      </c>
      <c r="C153" s="121" t="s">
        <v>430</v>
      </c>
      <c r="D153" s="122" t="s">
        <v>17</v>
      </c>
      <c r="E153" s="123">
        <v>1</v>
      </c>
      <c r="F153" s="123">
        <v>193.34</v>
      </c>
      <c r="G153" s="123">
        <v>193.34</v>
      </c>
    </row>
    <row r="154" spans="1:7" ht="84.75" x14ac:dyDescent="0.25">
      <c r="A154" s="119">
        <v>2002.018</v>
      </c>
      <c r="B154" s="120" t="s">
        <v>431</v>
      </c>
      <c r="C154" s="121" t="s">
        <v>432</v>
      </c>
      <c r="D154" s="122" t="s">
        <v>17</v>
      </c>
      <c r="E154" s="123">
        <v>1</v>
      </c>
      <c r="F154" s="123">
        <v>186.72</v>
      </c>
      <c r="G154" s="123">
        <v>186.72</v>
      </c>
    </row>
    <row r="155" spans="1:7" ht="84.75" x14ac:dyDescent="0.25">
      <c r="A155" s="119">
        <v>2002.019</v>
      </c>
      <c r="B155" s="120" t="s">
        <v>433</v>
      </c>
      <c r="C155" s="121" t="s">
        <v>434</v>
      </c>
      <c r="D155" s="122" t="s">
        <v>17</v>
      </c>
      <c r="E155" s="123">
        <v>1</v>
      </c>
      <c r="F155" s="123">
        <v>172.66</v>
      </c>
      <c r="G155" s="123">
        <v>172.66</v>
      </c>
    </row>
    <row r="156" spans="1:7" ht="84.75" x14ac:dyDescent="0.25">
      <c r="A156" s="119">
        <v>2002.02</v>
      </c>
      <c r="B156" s="120" t="s">
        <v>435</v>
      </c>
      <c r="C156" s="121" t="s">
        <v>436</v>
      </c>
      <c r="D156" s="122" t="s">
        <v>17</v>
      </c>
      <c r="E156" s="123">
        <v>1</v>
      </c>
      <c r="F156" s="123">
        <v>220.78</v>
      </c>
      <c r="G156" s="123">
        <v>220.78</v>
      </c>
    </row>
    <row r="157" spans="1:7" ht="96.75" x14ac:dyDescent="0.25">
      <c r="A157" s="119">
        <v>2002.021</v>
      </c>
      <c r="B157" s="120" t="s">
        <v>437</v>
      </c>
      <c r="C157" s="121" t="s">
        <v>438</v>
      </c>
      <c r="D157" s="122" t="s">
        <v>17</v>
      </c>
      <c r="E157" s="123">
        <v>1</v>
      </c>
      <c r="F157" s="123">
        <v>464.46</v>
      </c>
      <c r="G157" s="123">
        <v>464.46</v>
      </c>
    </row>
    <row r="158" spans="1:7" ht="84.75" x14ac:dyDescent="0.25">
      <c r="A158" s="119">
        <v>2002.0219999999999</v>
      </c>
      <c r="B158" s="120" t="s">
        <v>439</v>
      </c>
      <c r="C158" s="121" t="s">
        <v>440</v>
      </c>
      <c r="D158" s="122" t="s">
        <v>17</v>
      </c>
      <c r="E158" s="123">
        <v>1</v>
      </c>
      <c r="F158" s="123">
        <v>213.34</v>
      </c>
      <c r="G158" s="123">
        <v>213.34</v>
      </c>
    </row>
    <row r="159" spans="1:7" ht="96.75" x14ac:dyDescent="0.25">
      <c r="A159" s="119">
        <v>2002.0229999999999</v>
      </c>
      <c r="B159" s="120" t="s">
        <v>441</v>
      </c>
      <c r="C159" s="121" t="s">
        <v>442</v>
      </c>
      <c r="D159" s="122" t="s">
        <v>17</v>
      </c>
      <c r="E159" s="123">
        <v>1</v>
      </c>
      <c r="F159" s="123">
        <v>160.03</v>
      </c>
      <c r="G159" s="123">
        <v>160.03</v>
      </c>
    </row>
    <row r="160" spans="1:7" ht="84.75" x14ac:dyDescent="0.25">
      <c r="A160" s="119">
        <v>2002.0239999999999</v>
      </c>
      <c r="B160" s="120" t="s">
        <v>443</v>
      </c>
      <c r="C160" s="121" t="s">
        <v>444</v>
      </c>
      <c r="D160" s="122" t="s">
        <v>17</v>
      </c>
      <c r="E160" s="123">
        <v>1</v>
      </c>
      <c r="F160" s="123">
        <v>160.03</v>
      </c>
      <c r="G160" s="123">
        <v>160.03</v>
      </c>
    </row>
    <row r="161" spans="1:7" ht="84.75" x14ac:dyDescent="0.25">
      <c r="A161" s="119">
        <v>2002.0250000000001</v>
      </c>
      <c r="B161" s="120" t="s">
        <v>445</v>
      </c>
      <c r="C161" s="121" t="s">
        <v>446</v>
      </c>
      <c r="D161" s="122" t="s">
        <v>17</v>
      </c>
      <c r="E161" s="123">
        <v>1</v>
      </c>
      <c r="F161" s="123">
        <v>288.37</v>
      </c>
      <c r="G161" s="123">
        <v>288.37</v>
      </c>
    </row>
    <row r="162" spans="1:7" ht="96.75" x14ac:dyDescent="0.25">
      <c r="A162" s="119">
        <v>2002.0260000000001</v>
      </c>
      <c r="B162" s="120" t="s">
        <v>447</v>
      </c>
      <c r="C162" s="121" t="s">
        <v>448</v>
      </c>
      <c r="D162" s="122" t="s">
        <v>17</v>
      </c>
      <c r="E162" s="123">
        <v>1</v>
      </c>
      <c r="F162" s="123">
        <v>172.26</v>
      </c>
      <c r="G162" s="123">
        <v>172.26</v>
      </c>
    </row>
    <row r="163" spans="1:7" ht="96.75" x14ac:dyDescent="0.25">
      <c r="A163" s="119">
        <v>2002.027</v>
      </c>
      <c r="B163" s="120" t="s">
        <v>449</v>
      </c>
      <c r="C163" s="121" t="s">
        <v>450</v>
      </c>
      <c r="D163" s="122" t="s">
        <v>17</v>
      </c>
      <c r="E163" s="123">
        <v>1</v>
      </c>
      <c r="F163" s="123">
        <v>200.71</v>
      </c>
      <c r="G163" s="123">
        <v>200.71</v>
      </c>
    </row>
    <row r="164" spans="1:7" ht="96.75" x14ac:dyDescent="0.25">
      <c r="A164" s="119">
        <v>2002.028</v>
      </c>
      <c r="B164" s="120" t="s">
        <v>451</v>
      </c>
      <c r="C164" s="121" t="s">
        <v>452</v>
      </c>
      <c r="D164" s="122" t="s">
        <v>17</v>
      </c>
      <c r="E164" s="123">
        <v>1</v>
      </c>
      <c r="F164" s="123">
        <v>145.63999999999999</v>
      </c>
      <c r="G164" s="123">
        <v>145.63999999999999</v>
      </c>
    </row>
    <row r="165" spans="1:7" ht="84.75" x14ac:dyDescent="0.25">
      <c r="A165" s="119">
        <v>2002.029</v>
      </c>
      <c r="B165" s="120" t="s">
        <v>453</v>
      </c>
      <c r="C165" s="121" t="s">
        <v>454</v>
      </c>
      <c r="D165" s="122" t="s">
        <v>17</v>
      </c>
      <c r="E165" s="123">
        <v>1</v>
      </c>
      <c r="F165" s="123">
        <v>436.44</v>
      </c>
      <c r="G165" s="123">
        <v>436.44</v>
      </c>
    </row>
    <row r="166" spans="1:7" ht="84.75" x14ac:dyDescent="0.25">
      <c r="A166" s="131" t="s">
        <v>1406</v>
      </c>
      <c r="B166" s="120" t="s">
        <v>455</v>
      </c>
      <c r="C166" s="121" t="s">
        <v>456</v>
      </c>
      <c r="D166" s="122" t="s">
        <v>17</v>
      </c>
      <c r="E166" s="123">
        <v>1</v>
      </c>
      <c r="F166" s="123">
        <v>268.01</v>
      </c>
      <c r="G166" s="123">
        <v>268.01</v>
      </c>
    </row>
    <row r="167" spans="1:7" ht="84.75" x14ac:dyDescent="0.25">
      <c r="A167" s="119">
        <v>2002.0309999999999</v>
      </c>
      <c r="B167" s="120" t="s">
        <v>457</v>
      </c>
      <c r="C167" s="121" t="s">
        <v>458</v>
      </c>
      <c r="D167" s="122" t="s">
        <v>17</v>
      </c>
      <c r="E167" s="123">
        <v>1</v>
      </c>
      <c r="F167" s="123">
        <v>220.7</v>
      </c>
      <c r="G167" s="123">
        <v>220.7</v>
      </c>
    </row>
    <row r="168" spans="1:7" ht="84.75" x14ac:dyDescent="0.25">
      <c r="A168" s="119">
        <v>2002.0319999999999</v>
      </c>
      <c r="B168" s="120" t="s">
        <v>459</v>
      </c>
      <c r="C168" s="121" t="s">
        <v>460</v>
      </c>
      <c r="D168" s="122" t="s">
        <v>17</v>
      </c>
      <c r="E168" s="123">
        <v>1</v>
      </c>
      <c r="F168" s="123">
        <v>274.63</v>
      </c>
      <c r="G168" s="123">
        <v>274.63</v>
      </c>
    </row>
    <row r="169" spans="1:7" ht="84.75" x14ac:dyDescent="0.25">
      <c r="A169" s="119">
        <v>2002.0329999999999</v>
      </c>
      <c r="B169" s="120" t="s">
        <v>461</v>
      </c>
      <c r="C169" s="121" t="s">
        <v>462</v>
      </c>
      <c r="D169" s="122" t="s">
        <v>17</v>
      </c>
      <c r="E169" s="123">
        <v>1</v>
      </c>
      <c r="F169" s="123">
        <v>773.4</v>
      </c>
      <c r="G169" s="123">
        <v>773.4</v>
      </c>
    </row>
    <row r="170" spans="1:7" ht="96.75" x14ac:dyDescent="0.25">
      <c r="A170" s="119">
        <v>2002.0340000000001</v>
      </c>
      <c r="B170" s="120" t="s">
        <v>463</v>
      </c>
      <c r="C170" s="121" t="s">
        <v>464</v>
      </c>
      <c r="D170" s="122" t="s">
        <v>17</v>
      </c>
      <c r="E170" s="123">
        <v>1</v>
      </c>
      <c r="F170" s="123">
        <v>282.14</v>
      </c>
      <c r="G170" s="123">
        <v>282.14</v>
      </c>
    </row>
    <row r="171" spans="1:7" ht="84.75" x14ac:dyDescent="0.25">
      <c r="A171" s="119">
        <v>2002.0350000000001</v>
      </c>
      <c r="B171" s="120" t="s">
        <v>465</v>
      </c>
      <c r="C171" s="121" t="s">
        <v>466</v>
      </c>
      <c r="D171" s="122" t="s">
        <v>17</v>
      </c>
      <c r="E171" s="123">
        <v>1</v>
      </c>
      <c r="F171" s="123">
        <v>227.4</v>
      </c>
      <c r="G171" s="123">
        <v>227.4</v>
      </c>
    </row>
    <row r="172" spans="1:7" ht="84.75" x14ac:dyDescent="0.25">
      <c r="A172" s="119">
        <v>2002.0360000000001</v>
      </c>
      <c r="B172" s="120" t="s">
        <v>467</v>
      </c>
      <c r="C172" s="121" t="s">
        <v>468</v>
      </c>
      <c r="D172" s="122" t="s">
        <v>17</v>
      </c>
      <c r="E172" s="123">
        <v>1</v>
      </c>
      <c r="F172" s="123">
        <v>490.4</v>
      </c>
      <c r="G172" s="123">
        <v>490.4</v>
      </c>
    </row>
    <row r="173" spans="1:7" ht="84.75" x14ac:dyDescent="0.25">
      <c r="A173" s="119">
        <v>2002.037</v>
      </c>
      <c r="B173" s="120" t="s">
        <v>469</v>
      </c>
      <c r="C173" s="121" t="s">
        <v>470</v>
      </c>
      <c r="D173" s="122" t="s">
        <v>17</v>
      </c>
      <c r="E173" s="123">
        <v>1</v>
      </c>
      <c r="F173" s="123">
        <v>206.74</v>
      </c>
      <c r="G173" s="123">
        <v>206.74</v>
      </c>
    </row>
    <row r="174" spans="1:7" ht="96.75" x14ac:dyDescent="0.25">
      <c r="A174" s="119">
        <v>2002.038</v>
      </c>
      <c r="B174" s="120" t="s">
        <v>471</v>
      </c>
      <c r="C174" s="121" t="s">
        <v>472</v>
      </c>
      <c r="D174" s="122" t="s">
        <v>17</v>
      </c>
      <c r="E174" s="123">
        <v>1</v>
      </c>
      <c r="F174" s="123">
        <v>212.94</v>
      </c>
      <c r="G174" s="124">
        <f>F174*E174</f>
        <v>212.94</v>
      </c>
    </row>
    <row r="175" spans="1:7" ht="96.75" x14ac:dyDescent="0.25">
      <c r="A175" s="119">
        <v>2002.039</v>
      </c>
      <c r="B175" s="120" t="s">
        <v>473</v>
      </c>
      <c r="C175" s="121" t="s">
        <v>474</v>
      </c>
      <c r="D175" s="122" t="s">
        <v>17</v>
      </c>
      <c r="E175" s="123">
        <v>1</v>
      </c>
      <c r="F175" s="123">
        <v>190.57</v>
      </c>
      <c r="G175" s="123">
        <v>190.57</v>
      </c>
    </row>
    <row r="176" spans="1:7" ht="26.25" customHeight="1" x14ac:dyDescent="0.25">
      <c r="A176" s="131" t="s">
        <v>1405</v>
      </c>
      <c r="B176" s="120" t="s">
        <v>475</v>
      </c>
      <c r="C176" s="121" t="s">
        <v>476</v>
      </c>
      <c r="D176" s="122" t="s">
        <v>17</v>
      </c>
      <c r="E176" s="123">
        <v>1</v>
      </c>
      <c r="F176" s="123">
        <v>355.39</v>
      </c>
      <c r="G176" s="123">
        <v>355.39</v>
      </c>
    </row>
    <row r="177" spans="1:7" ht="84.75" x14ac:dyDescent="0.25">
      <c r="A177" s="119">
        <v>2002.0409999999999</v>
      </c>
      <c r="B177" s="120" t="s">
        <v>477</v>
      </c>
      <c r="C177" s="121" t="s">
        <v>478</v>
      </c>
      <c r="D177" s="122" t="s">
        <v>17</v>
      </c>
      <c r="E177" s="123">
        <v>1</v>
      </c>
      <c r="F177" s="123">
        <v>325.98</v>
      </c>
      <c r="G177" s="123">
        <v>325.98</v>
      </c>
    </row>
    <row r="178" spans="1:7" ht="84.75" x14ac:dyDescent="0.25">
      <c r="A178" s="119">
        <v>2002.0419999999999</v>
      </c>
      <c r="B178" s="120" t="s">
        <v>479</v>
      </c>
      <c r="C178" s="121" t="s">
        <v>480</v>
      </c>
      <c r="D178" s="122" t="s">
        <v>17</v>
      </c>
      <c r="E178" s="123">
        <v>1</v>
      </c>
      <c r="F178" s="123">
        <v>351.14</v>
      </c>
      <c r="G178" s="123">
        <v>351.14</v>
      </c>
    </row>
    <row r="179" spans="1:7" ht="96.75" x14ac:dyDescent="0.25">
      <c r="A179" s="119">
        <v>2002.0429999999999</v>
      </c>
      <c r="B179" s="120" t="s">
        <v>481</v>
      </c>
      <c r="C179" s="121" t="s">
        <v>482</v>
      </c>
      <c r="D179" s="122" t="s">
        <v>17</v>
      </c>
      <c r="E179" s="123">
        <v>1</v>
      </c>
      <c r="F179" s="123">
        <v>244.62</v>
      </c>
      <c r="G179" s="123">
        <v>244.62</v>
      </c>
    </row>
    <row r="180" spans="1:7" ht="96.75" x14ac:dyDescent="0.25">
      <c r="A180" s="119">
        <v>2002.0440000000001</v>
      </c>
      <c r="B180" s="120" t="s">
        <v>483</v>
      </c>
      <c r="C180" s="121" t="s">
        <v>484</v>
      </c>
      <c r="D180" s="122" t="s">
        <v>17</v>
      </c>
      <c r="E180" s="123">
        <v>1</v>
      </c>
      <c r="F180" s="123">
        <v>261.06</v>
      </c>
      <c r="G180" s="123">
        <v>261.06</v>
      </c>
    </row>
    <row r="181" spans="1:7" ht="132.75" x14ac:dyDescent="0.25">
      <c r="A181" s="119">
        <v>2002.0450000000001</v>
      </c>
      <c r="B181" s="120" t="s">
        <v>485</v>
      </c>
      <c r="C181" s="121" t="s">
        <v>486</v>
      </c>
      <c r="D181" s="122" t="s">
        <v>17</v>
      </c>
      <c r="E181" s="123">
        <v>1</v>
      </c>
      <c r="F181" s="123">
        <v>3649.81</v>
      </c>
      <c r="G181" s="123">
        <v>3649.81</v>
      </c>
    </row>
    <row r="182" spans="1:7" ht="96.75" x14ac:dyDescent="0.25">
      <c r="A182" s="119">
        <v>2002.046</v>
      </c>
      <c r="B182" s="120" t="s">
        <v>487</v>
      </c>
      <c r="C182" s="121" t="s">
        <v>488</v>
      </c>
      <c r="D182" s="122" t="s">
        <v>17</v>
      </c>
      <c r="E182" s="123">
        <v>1</v>
      </c>
      <c r="F182" s="123">
        <v>2401.87</v>
      </c>
      <c r="G182" s="123">
        <v>2401.87</v>
      </c>
    </row>
    <row r="183" spans="1:7" ht="96.75" x14ac:dyDescent="0.25">
      <c r="A183" s="119">
        <v>2002.047</v>
      </c>
      <c r="B183" s="120" t="s">
        <v>489</v>
      </c>
      <c r="C183" s="121" t="s">
        <v>490</v>
      </c>
      <c r="D183" s="122" t="s">
        <v>17</v>
      </c>
      <c r="E183" s="123">
        <v>1</v>
      </c>
      <c r="F183" s="123">
        <v>2170.12</v>
      </c>
      <c r="G183" s="123">
        <v>2170.12</v>
      </c>
    </row>
    <row r="184" spans="1:7" ht="96.75" x14ac:dyDescent="0.25">
      <c r="A184" s="119">
        <v>2002.048</v>
      </c>
      <c r="B184" s="120" t="s">
        <v>491</v>
      </c>
      <c r="C184" s="121" t="s">
        <v>492</v>
      </c>
      <c r="D184" s="122" t="s">
        <v>17</v>
      </c>
      <c r="E184" s="123">
        <v>1</v>
      </c>
      <c r="F184" s="123">
        <v>1229.44</v>
      </c>
      <c r="G184" s="124">
        <f>E184*F184</f>
        <v>1229.44</v>
      </c>
    </row>
    <row r="185" spans="1:7" ht="96.75" x14ac:dyDescent="0.25">
      <c r="A185" s="119">
        <v>2002.049</v>
      </c>
      <c r="B185" s="120" t="s">
        <v>493</v>
      </c>
      <c r="C185" s="121" t="s">
        <v>494</v>
      </c>
      <c r="D185" s="122" t="s">
        <v>17</v>
      </c>
      <c r="E185" s="123">
        <v>1</v>
      </c>
      <c r="F185" s="123">
        <v>1344.08</v>
      </c>
      <c r="G185" s="123">
        <v>1344.08</v>
      </c>
    </row>
    <row r="186" spans="1:7" ht="48.75" x14ac:dyDescent="0.25">
      <c r="A186" s="131" t="s">
        <v>1404</v>
      </c>
      <c r="B186" s="120" t="s">
        <v>495</v>
      </c>
      <c r="C186" s="121" t="s">
        <v>496</v>
      </c>
      <c r="D186" s="122" t="s">
        <v>17</v>
      </c>
      <c r="E186" s="123">
        <v>1</v>
      </c>
      <c r="F186" s="123">
        <v>1473.5</v>
      </c>
      <c r="G186" s="123">
        <v>1473.5</v>
      </c>
    </row>
    <row r="187" spans="1:7" x14ac:dyDescent="0.25">
      <c r="A187" s="113" t="s">
        <v>497</v>
      </c>
      <c r="B187" s="114" t="s">
        <v>498</v>
      </c>
      <c r="C187" s="143" t="s">
        <v>499</v>
      </c>
      <c r="D187" s="143"/>
      <c r="E187" s="143"/>
      <c r="F187" s="143"/>
      <c r="G187" s="115">
        <v>4457.3599999999997</v>
      </c>
    </row>
    <row r="188" spans="1:7" ht="24.75" x14ac:dyDescent="0.25">
      <c r="A188" s="119" t="s">
        <v>500</v>
      </c>
      <c r="B188" s="120" t="s">
        <v>501</v>
      </c>
      <c r="C188" s="121" t="s">
        <v>502</v>
      </c>
      <c r="D188" s="122" t="s">
        <v>17</v>
      </c>
      <c r="E188" s="123">
        <v>8</v>
      </c>
      <c r="F188" s="123">
        <v>531.24</v>
      </c>
      <c r="G188" s="123">
        <v>4249.92</v>
      </c>
    </row>
    <row r="189" spans="1:7" ht="24.75" x14ac:dyDescent="0.25">
      <c r="A189" s="119" t="s">
        <v>503</v>
      </c>
      <c r="B189" s="120" t="s">
        <v>504</v>
      </c>
      <c r="C189" s="121" t="s">
        <v>505</v>
      </c>
      <c r="D189" s="122" t="s">
        <v>17</v>
      </c>
      <c r="E189" s="123">
        <v>2</v>
      </c>
      <c r="F189" s="123">
        <v>103.72</v>
      </c>
      <c r="G189" s="123">
        <v>207.44</v>
      </c>
    </row>
    <row r="190" spans="1:7" x14ac:dyDescent="0.25">
      <c r="A190" s="113" t="s">
        <v>506</v>
      </c>
      <c r="B190" s="114" t="s">
        <v>507</v>
      </c>
      <c r="C190" s="143" t="s">
        <v>508</v>
      </c>
      <c r="D190" s="143"/>
      <c r="E190" s="143"/>
      <c r="F190" s="143"/>
      <c r="G190" s="115">
        <v>26633.039999999997</v>
      </c>
    </row>
    <row r="191" spans="1:7" ht="24.75" x14ac:dyDescent="0.25">
      <c r="A191" s="119" t="s">
        <v>509</v>
      </c>
      <c r="B191" s="120" t="s">
        <v>510</v>
      </c>
      <c r="C191" s="121" t="s">
        <v>511</v>
      </c>
      <c r="D191" s="122" t="s">
        <v>123</v>
      </c>
      <c r="E191" s="123">
        <v>688.62</v>
      </c>
      <c r="F191" s="123">
        <v>10.19</v>
      </c>
      <c r="G191" s="123">
        <v>7017.04</v>
      </c>
    </row>
    <row r="192" spans="1:7" ht="48.75" x14ac:dyDescent="0.25">
      <c r="A192" s="119" t="s">
        <v>512</v>
      </c>
      <c r="B192" s="120" t="s">
        <v>513</v>
      </c>
      <c r="C192" s="121" t="s">
        <v>514</v>
      </c>
      <c r="D192" s="122" t="s">
        <v>17</v>
      </c>
      <c r="E192" s="123">
        <v>9</v>
      </c>
      <c r="F192" s="123">
        <v>78.36</v>
      </c>
      <c r="G192" s="123">
        <v>705.24</v>
      </c>
    </row>
    <row r="193" spans="1:7" ht="48.75" x14ac:dyDescent="0.25">
      <c r="A193" s="119" t="s">
        <v>515</v>
      </c>
      <c r="B193" s="120" t="s">
        <v>516</v>
      </c>
      <c r="C193" s="121" t="s">
        <v>517</v>
      </c>
      <c r="D193" s="122" t="s">
        <v>17</v>
      </c>
      <c r="E193" s="123">
        <v>7</v>
      </c>
      <c r="F193" s="123">
        <v>113.76</v>
      </c>
      <c r="G193" s="123">
        <v>796.32</v>
      </c>
    </row>
    <row r="194" spans="1:7" ht="48.75" x14ac:dyDescent="0.25">
      <c r="A194" s="119" t="s">
        <v>518</v>
      </c>
      <c r="B194" s="120" t="s">
        <v>519</v>
      </c>
      <c r="C194" s="121" t="s">
        <v>520</v>
      </c>
      <c r="D194" s="122" t="s">
        <v>17</v>
      </c>
      <c r="E194" s="123">
        <v>6</v>
      </c>
      <c r="F194" s="123">
        <v>117.36</v>
      </c>
      <c r="G194" s="123">
        <v>704.16</v>
      </c>
    </row>
    <row r="195" spans="1:7" ht="84.75" x14ac:dyDescent="0.25">
      <c r="A195" s="119" t="s">
        <v>521</v>
      </c>
      <c r="B195" s="120" t="s">
        <v>522</v>
      </c>
      <c r="C195" s="121" t="s">
        <v>523</v>
      </c>
      <c r="D195" s="122" t="s">
        <v>17</v>
      </c>
      <c r="E195" s="123">
        <v>1</v>
      </c>
      <c r="F195" s="123">
        <v>3616.14</v>
      </c>
      <c r="G195" s="123">
        <v>3616.14</v>
      </c>
    </row>
    <row r="196" spans="1:7" ht="84.75" x14ac:dyDescent="0.25">
      <c r="A196" s="119" t="s">
        <v>524</v>
      </c>
      <c r="B196" s="120" t="s">
        <v>525</v>
      </c>
      <c r="C196" s="121" t="s">
        <v>526</v>
      </c>
      <c r="D196" s="122" t="s">
        <v>17</v>
      </c>
      <c r="E196" s="123">
        <v>1</v>
      </c>
      <c r="F196" s="123">
        <v>3431.78</v>
      </c>
      <c r="G196" s="123">
        <v>3431.78</v>
      </c>
    </row>
    <row r="197" spans="1:7" ht="84.75" x14ac:dyDescent="0.25">
      <c r="A197" s="119" t="s">
        <v>527</v>
      </c>
      <c r="B197" s="120" t="s">
        <v>528</v>
      </c>
      <c r="C197" s="121" t="s">
        <v>529</v>
      </c>
      <c r="D197" s="122" t="s">
        <v>17</v>
      </c>
      <c r="E197" s="123">
        <v>1</v>
      </c>
      <c r="F197" s="123">
        <v>3551.78</v>
      </c>
      <c r="G197" s="123">
        <v>3551.78</v>
      </c>
    </row>
    <row r="198" spans="1:7" ht="48.75" x14ac:dyDescent="0.25">
      <c r="A198" s="119" t="s">
        <v>530</v>
      </c>
      <c r="B198" s="120" t="s">
        <v>531</v>
      </c>
      <c r="C198" s="121" t="s">
        <v>532</v>
      </c>
      <c r="D198" s="122" t="s">
        <v>17</v>
      </c>
      <c r="E198" s="123">
        <v>1</v>
      </c>
      <c r="F198" s="123">
        <v>3233.53</v>
      </c>
      <c r="G198" s="123">
        <v>3233.53</v>
      </c>
    </row>
    <row r="199" spans="1:7" ht="36.75" x14ac:dyDescent="0.25">
      <c r="A199" s="119" t="s">
        <v>533</v>
      </c>
      <c r="B199" s="120" t="s">
        <v>534</v>
      </c>
      <c r="C199" s="121" t="s">
        <v>535</v>
      </c>
      <c r="D199" s="122" t="s">
        <v>17</v>
      </c>
      <c r="E199" s="123">
        <v>1</v>
      </c>
      <c r="F199" s="123">
        <v>1647.16</v>
      </c>
      <c r="G199" s="123">
        <v>1647.16</v>
      </c>
    </row>
    <row r="200" spans="1:7" ht="24.75" x14ac:dyDescent="0.25">
      <c r="A200" s="119" t="s">
        <v>536</v>
      </c>
      <c r="B200" s="120" t="s">
        <v>537</v>
      </c>
      <c r="C200" s="121" t="s">
        <v>538</v>
      </c>
      <c r="D200" s="122" t="s">
        <v>17</v>
      </c>
      <c r="E200" s="123">
        <v>2</v>
      </c>
      <c r="F200" s="123">
        <v>292.24</v>
      </c>
      <c r="G200" s="123">
        <v>584.48</v>
      </c>
    </row>
    <row r="201" spans="1:7" ht="36.75" x14ac:dyDescent="0.25">
      <c r="A201" s="119" t="s">
        <v>539</v>
      </c>
      <c r="B201" s="120" t="s">
        <v>540</v>
      </c>
      <c r="C201" s="121" t="s">
        <v>541</v>
      </c>
      <c r="D201" s="122" t="s">
        <v>94</v>
      </c>
      <c r="E201" s="123">
        <v>49</v>
      </c>
      <c r="F201" s="123">
        <v>22.58</v>
      </c>
      <c r="G201" s="123">
        <v>1106.42</v>
      </c>
    </row>
    <row r="202" spans="1:7" ht="48.75" x14ac:dyDescent="0.25">
      <c r="A202" s="119" t="s">
        <v>542</v>
      </c>
      <c r="B202" s="120" t="s">
        <v>543</v>
      </c>
      <c r="C202" s="121" t="s">
        <v>544</v>
      </c>
      <c r="D202" s="122" t="s">
        <v>17</v>
      </c>
      <c r="E202" s="123">
        <v>1</v>
      </c>
      <c r="F202" s="123">
        <v>128.65</v>
      </c>
      <c r="G202" s="123">
        <v>128.65</v>
      </c>
    </row>
    <row r="203" spans="1:7" ht="36.75" x14ac:dyDescent="0.25">
      <c r="A203" s="119" t="s">
        <v>545</v>
      </c>
      <c r="B203" s="120" t="s">
        <v>546</v>
      </c>
      <c r="C203" s="121" t="s">
        <v>547</v>
      </c>
      <c r="D203" s="122" t="s">
        <v>17</v>
      </c>
      <c r="E203" s="123">
        <v>1</v>
      </c>
      <c r="F203" s="123">
        <v>110.34</v>
      </c>
      <c r="G203" s="123">
        <v>110.34</v>
      </c>
    </row>
    <row r="204" spans="1:7" x14ac:dyDescent="0.25">
      <c r="F204" s="125" t="s">
        <v>548</v>
      </c>
      <c r="G204" s="126">
        <f>G114+G187+G190+G9</f>
        <v>283925.68</v>
      </c>
    </row>
    <row r="206" spans="1:7" ht="24.75" x14ac:dyDescent="0.25">
      <c r="C206" s="102" t="s">
        <v>549</v>
      </c>
    </row>
    <row r="207" spans="1:7" x14ac:dyDescent="0.25">
      <c r="G207" s="133">
        <v>46126</v>
      </c>
    </row>
    <row r="208" spans="1:7" x14ac:dyDescent="0.25">
      <c r="E208" s="128"/>
    </row>
    <row r="209" spans="2:7" ht="29.25" customHeight="1" x14ac:dyDescent="0.25">
      <c r="B209" s="127" t="s">
        <v>550</v>
      </c>
      <c r="C209" s="142" t="s">
        <v>1028</v>
      </c>
      <c r="D209" s="142"/>
      <c r="E209" s="142"/>
      <c r="F209" s="142"/>
      <c r="G209" s="142"/>
    </row>
  </sheetData>
  <mergeCells count="14">
    <mergeCell ref="A5:G5"/>
    <mergeCell ref="A6:G6"/>
    <mergeCell ref="C209:G209"/>
    <mergeCell ref="C9:F9"/>
    <mergeCell ref="C10:F10"/>
    <mergeCell ref="C15:F15"/>
    <mergeCell ref="C44:F44"/>
    <mergeCell ref="C49:F49"/>
    <mergeCell ref="C100:F100"/>
    <mergeCell ref="C114:F114"/>
    <mergeCell ref="C115:F115"/>
    <mergeCell ref="C136:F136"/>
    <mergeCell ref="C187:F187"/>
    <mergeCell ref="C190:F190"/>
  </mergeCells>
  <pageMargins left="0.7" right="0.7" top="1.3854166666666667" bottom="1.4583333333333333" header="0.3" footer="0.3"/>
  <pageSetup paperSize="9" orientation="portrait" r:id="rId1"/>
  <headerFooter>
    <oddHeader>&amp;C&amp;G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43</v>
      </c>
      <c r="C7" s="9"/>
      <c r="D7" s="9"/>
      <c r="E7" s="10"/>
      <c r="F7" s="10"/>
    </row>
    <row r="8" spans="1:6" x14ac:dyDescent="0.25">
      <c r="A8" s="8" t="s">
        <v>556</v>
      </c>
      <c r="B8" s="147" t="s">
        <v>44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1.1000000000000001</v>
      </c>
      <c r="F15" s="27">
        <v>0.11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1.1000000000000001</v>
      </c>
      <c r="F26" s="27">
        <v>4.7699999999999996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5.31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5.69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1.1399999999999999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328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326</v>
      </c>
      <c r="C7" s="9"/>
      <c r="D7" s="9"/>
      <c r="E7" s="10"/>
      <c r="F7" s="10"/>
    </row>
    <row r="8" spans="1:6" x14ac:dyDescent="0.25">
      <c r="A8" s="8" t="s">
        <v>556</v>
      </c>
      <c r="B8" s="147" t="s">
        <v>327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602</v>
      </c>
      <c r="B25" s="25">
        <v>0.1</v>
      </c>
      <c r="C25" s="46">
        <v>4.3899999999999997</v>
      </c>
      <c r="D25" s="47">
        <v>0.44</v>
      </c>
      <c r="E25" s="48">
        <v>1</v>
      </c>
      <c r="F25" s="47">
        <v>0.44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1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4.78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812</v>
      </c>
      <c r="B35" s="164"/>
      <c r="C35" s="55" t="s">
        <v>17</v>
      </c>
      <c r="D35" s="47">
        <v>1</v>
      </c>
      <c r="E35" s="46">
        <v>65</v>
      </c>
      <c r="F35" s="47">
        <v>65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70.02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84.02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84.02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337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335</v>
      </c>
      <c r="C7" s="9"/>
      <c r="D7" s="9"/>
      <c r="E7" s="10"/>
      <c r="F7" s="10"/>
    </row>
    <row r="8" spans="1:6" x14ac:dyDescent="0.25">
      <c r="A8" s="8" t="s">
        <v>556</v>
      </c>
      <c r="B8" s="147" t="s">
        <v>336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0.44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</v>
      </c>
      <c r="F15" s="27">
        <v>0.1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1</v>
      </c>
      <c r="F25" s="47">
        <v>4.3899999999999997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1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8.73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813</v>
      </c>
      <c r="B35" s="164"/>
      <c r="C35" s="55" t="s">
        <v>94</v>
      </c>
      <c r="D35" s="47">
        <v>0.15</v>
      </c>
      <c r="E35" s="46">
        <v>0.08</v>
      </c>
      <c r="F35" s="47">
        <v>0.01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9.2799999999999994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1.86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11.14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11.14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340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338</v>
      </c>
      <c r="C7" s="9"/>
      <c r="D7" s="9"/>
      <c r="E7" s="10"/>
      <c r="F7" s="10"/>
    </row>
    <row r="8" spans="1:6" x14ac:dyDescent="0.25">
      <c r="A8" s="8" t="s">
        <v>556</v>
      </c>
      <c r="B8" s="147" t="s">
        <v>339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1379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0.33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0.5</v>
      </c>
      <c r="F15" s="27">
        <v>0.05</v>
      </c>
    </row>
    <row r="16" spans="1:6" x14ac:dyDescent="0.25">
      <c r="A16" s="29" t="s">
        <v>814</v>
      </c>
      <c r="B16" s="27">
        <v>1</v>
      </c>
      <c r="C16" s="26">
        <v>0.1</v>
      </c>
      <c r="D16" s="27">
        <v>0.1</v>
      </c>
      <c r="E16" s="28">
        <v>0.5</v>
      </c>
      <c r="F16" s="27">
        <v>0.05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0.5</v>
      </c>
      <c r="F25" s="47">
        <v>2.2000000000000002</v>
      </c>
    </row>
    <row r="26" spans="1:6" ht="24" x14ac:dyDescent="0.25">
      <c r="A26" s="49" t="s">
        <v>762</v>
      </c>
      <c r="B26" s="27">
        <v>2</v>
      </c>
      <c r="C26" s="26">
        <v>4.34</v>
      </c>
      <c r="D26" s="27">
        <v>8.68</v>
      </c>
      <c r="E26" s="28">
        <v>0.5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6.54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815</v>
      </c>
      <c r="B35" s="164"/>
      <c r="C35" s="55" t="s">
        <v>94</v>
      </c>
      <c r="D35" s="47">
        <v>1.1499999999999999</v>
      </c>
      <c r="E35" s="46">
        <v>1.1299999999999999</v>
      </c>
      <c r="F35" s="47">
        <v>1.3</v>
      </c>
    </row>
    <row r="36" spans="1:6" ht="28.5" customHeight="1" x14ac:dyDescent="0.25">
      <c r="A36" s="159" t="s">
        <v>816</v>
      </c>
      <c r="B36" s="160"/>
      <c r="C36" s="58" t="s">
        <v>94</v>
      </c>
      <c r="D36" s="27">
        <v>1.1499999999999999</v>
      </c>
      <c r="E36" s="26">
        <v>0.74</v>
      </c>
      <c r="F36" s="27">
        <v>0.85</v>
      </c>
    </row>
    <row r="37" spans="1:6" ht="22.5" customHeight="1" x14ac:dyDescent="0.25">
      <c r="A37" s="159" t="s">
        <v>817</v>
      </c>
      <c r="B37" s="160"/>
      <c r="C37" s="58" t="s">
        <v>94</v>
      </c>
      <c r="D37" s="27">
        <v>1.05</v>
      </c>
      <c r="E37" s="26">
        <v>1.62</v>
      </c>
      <c r="F37" s="27">
        <v>1.7</v>
      </c>
    </row>
    <row r="38" spans="1:6" x14ac:dyDescent="0.25">
      <c r="A38" s="159" t="s">
        <v>818</v>
      </c>
      <c r="B38" s="160"/>
      <c r="C38" s="58" t="s">
        <v>17</v>
      </c>
      <c r="D38" s="27">
        <v>0.33</v>
      </c>
      <c r="E38" s="26">
        <v>0.6</v>
      </c>
      <c r="F38" s="27">
        <v>0.2</v>
      </c>
    </row>
    <row r="39" spans="1:6" ht="21.75" customHeight="1" x14ac:dyDescent="0.25">
      <c r="A39" s="159" t="s">
        <v>819</v>
      </c>
      <c r="B39" s="160"/>
      <c r="C39" s="58" t="s">
        <v>17</v>
      </c>
      <c r="D39" s="27">
        <v>0.33</v>
      </c>
      <c r="E39" s="26">
        <v>0.69</v>
      </c>
      <c r="F39" s="27">
        <v>0.23</v>
      </c>
    </row>
    <row r="40" spans="1:6" ht="39.75" customHeight="1" x14ac:dyDescent="0.25">
      <c r="A40" s="159" t="s">
        <v>820</v>
      </c>
      <c r="B40" s="160"/>
      <c r="C40" s="58" t="s">
        <v>17</v>
      </c>
      <c r="D40" s="27">
        <v>5</v>
      </c>
      <c r="E40" s="26">
        <v>0.18</v>
      </c>
      <c r="F40" s="27">
        <v>0.9</v>
      </c>
    </row>
    <row r="41" spans="1:6" ht="23.25" customHeight="1" x14ac:dyDescent="0.25">
      <c r="A41" s="159" t="s">
        <v>765</v>
      </c>
      <c r="B41" s="160"/>
      <c r="C41" s="58" t="s">
        <v>17</v>
      </c>
      <c r="D41" s="27">
        <v>3</v>
      </c>
      <c r="E41" s="26">
        <v>0.15</v>
      </c>
      <c r="F41" s="27">
        <v>0.45</v>
      </c>
    </row>
    <row r="42" spans="1:6" s="1" customFormat="1" ht="36" customHeight="1" x14ac:dyDescent="0.25">
      <c r="A42" s="159" t="s">
        <v>813</v>
      </c>
      <c r="B42" s="160"/>
      <c r="C42" s="59" t="s">
        <v>94</v>
      </c>
      <c r="D42" s="60">
        <v>0.15</v>
      </c>
      <c r="E42" s="61">
        <v>0.08</v>
      </c>
      <c r="F42" s="60">
        <v>0.01</v>
      </c>
    </row>
    <row r="43" spans="1:6" s="1" customFormat="1" ht="30.75" customHeight="1" x14ac:dyDescent="0.25">
      <c r="A43" s="159" t="s">
        <v>821</v>
      </c>
      <c r="B43" s="160"/>
      <c r="C43" s="59" t="s">
        <v>17</v>
      </c>
      <c r="D43" s="60">
        <v>0.33</v>
      </c>
      <c r="E43" s="61">
        <v>0.66</v>
      </c>
      <c r="F43" s="60">
        <v>0.22</v>
      </c>
    </row>
    <row r="44" spans="1:6" s="1" customFormat="1" ht="30.75" customHeight="1" x14ac:dyDescent="0.25">
      <c r="A44" s="159" t="s">
        <v>822</v>
      </c>
      <c r="B44" s="160"/>
      <c r="C44" s="59" t="s">
        <v>17</v>
      </c>
      <c r="D44" s="60">
        <v>0.33</v>
      </c>
      <c r="E44" s="61">
        <v>0.69</v>
      </c>
      <c r="F44" s="60">
        <v>0.23</v>
      </c>
    </row>
    <row r="45" spans="1:6" ht="24" customHeight="1" x14ac:dyDescent="0.25">
      <c r="A45" s="159" t="s">
        <v>823</v>
      </c>
      <c r="B45" s="160"/>
      <c r="C45" s="58" t="s">
        <v>17</v>
      </c>
      <c r="D45" s="27">
        <v>0.1</v>
      </c>
      <c r="E45" s="26">
        <v>10.199999999999999</v>
      </c>
      <c r="F45" s="27">
        <v>1.02</v>
      </c>
    </row>
    <row r="46" spans="1:6" ht="24" customHeight="1" x14ac:dyDescent="0.25">
      <c r="A46" s="159" t="s">
        <v>1205</v>
      </c>
      <c r="B46" s="160"/>
      <c r="C46" s="58" t="s">
        <v>643</v>
      </c>
      <c r="D46" s="27">
        <v>1</v>
      </c>
      <c r="E46" s="26">
        <v>0.84</v>
      </c>
      <c r="F46" s="27">
        <v>0.84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7.9500000000000011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14.92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2.98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17.899999999999999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17.899999999999999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343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341</v>
      </c>
      <c r="C7" s="9"/>
      <c r="D7" s="9"/>
      <c r="E7" s="10"/>
      <c r="F7" s="10"/>
    </row>
    <row r="8" spans="1:6" x14ac:dyDescent="0.25">
      <c r="A8" s="8" t="s">
        <v>556</v>
      </c>
      <c r="B8" s="147" t="s">
        <v>342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814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815</v>
      </c>
      <c r="B35" s="164"/>
      <c r="C35" s="55" t="s">
        <v>94</v>
      </c>
      <c r="D35" s="47">
        <v>3.15</v>
      </c>
      <c r="E35" s="46">
        <v>1.1299999999999999</v>
      </c>
      <c r="F35" s="47">
        <v>3.56</v>
      </c>
    </row>
    <row r="36" spans="1:6" ht="28.5" customHeight="1" x14ac:dyDescent="0.25">
      <c r="A36" s="159" t="s">
        <v>816</v>
      </c>
      <c r="B36" s="160"/>
      <c r="C36" s="58" t="s">
        <v>94</v>
      </c>
      <c r="D36" s="27">
        <v>3.15</v>
      </c>
      <c r="E36" s="26">
        <v>0.74</v>
      </c>
      <c r="F36" s="27">
        <v>2.33</v>
      </c>
    </row>
    <row r="37" spans="1:6" ht="22.5" customHeight="1" x14ac:dyDescent="0.25">
      <c r="A37" s="159" t="s">
        <v>817</v>
      </c>
      <c r="B37" s="160"/>
      <c r="C37" s="58" t="s">
        <v>94</v>
      </c>
      <c r="D37" s="27">
        <v>3.15</v>
      </c>
      <c r="E37" s="26">
        <v>1.62</v>
      </c>
      <c r="F37" s="27">
        <v>5.0999999999999996</v>
      </c>
    </row>
    <row r="38" spans="1:6" x14ac:dyDescent="0.25">
      <c r="A38" s="159" t="s">
        <v>818</v>
      </c>
      <c r="B38" s="160"/>
      <c r="C38" s="58" t="s">
        <v>17</v>
      </c>
      <c r="D38" s="27">
        <v>1.05</v>
      </c>
      <c r="E38" s="26">
        <v>0.6</v>
      </c>
      <c r="F38" s="27">
        <v>0.63</v>
      </c>
    </row>
    <row r="39" spans="1:6" ht="21.75" customHeight="1" x14ac:dyDescent="0.25">
      <c r="A39" s="159" t="s">
        <v>819</v>
      </c>
      <c r="B39" s="160"/>
      <c r="C39" s="58" t="s">
        <v>17</v>
      </c>
      <c r="D39" s="27">
        <v>0.55000000000000004</v>
      </c>
      <c r="E39" s="26">
        <v>0.69</v>
      </c>
      <c r="F39" s="27">
        <v>0.38</v>
      </c>
    </row>
    <row r="40" spans="1:6" ht="39.75" customHeight="1" x14ac:dyDescent="0.25">
      <c r="A40" s="159" t="s">
        <v>820</v>
      </c>
      <c r="B40" s="160"/>
      <c r="C40" s="58" t="s">
        <v>17</v>
      </c>
      <c r="D40" s="27">
        <v>5</v>
      </c>
      <c r="E40" s="26">
        <v>0.18</v>
      </c>
      <c r="F40" s="27">
        <v>0.9</v>
      </c>
    </row>
    <row r="41" spans="1:6" ht="23.25" customHeight="1" x14ac:dyDescent="0.25">
      <c r="A41" s="159" t="s">
        <v>765</v>
      </c>
      <c r="B41" s="160"/>
      <c r="C41" s="58" t="s">
        <v>17</v>
      </c>
      <c r="D41" s="27">
        <v>4</v>
      </c>
      <c r="E41" s="26">
        <v>0.15</v>
      </c>
      <c r="F41" s="27">
        <v>0.6</v>
      </c>
    </row>
    <row r="42" spans="1:6" s="1" customFormat="1" ht="36" customHeight="1" x14ac:dyDescent="0.25">
      <c r="A42" s="159" t="s">
        <v>813</v>
      </c>
      <c r="B42" s="160"/>
      <c r="C42" s="59" t="s">
        <v>94</v>
      </c>
      <c r="D42" s="60">
        <v>0.5</v>
      </c>
      <c r="E42" s="61">
        <v>0.08</v>
      </c>
      <c r="F42" s="60">
        <v>0.04</v>
      </c>
    </row>
    <row r="43" spans="1:6" s="1" customFormat="1" ht="30.75" customHeight="1" x14ac:dyDescent="0.25">
      <c r="A43" s="159" t="s">
        <v>824</v>
      </c>
      <c r="B43" s="160"/>
      <c r="C43" s="59" t="s">
        <v>17</v>
      </c>
      <c r="D43" s="60">
        <v>3</v>
      </c>
      <c r="E43" s="61">
        <v>0.14000000000000001</v>
      </c>
      <c r="F43" s="60">
        <v>0.42</v>
      </c>
    </row>
    <row r="44" spans="1:6" s="1" customFormat="1" ht="30.75" customHeight="1" x14ac:dyDescent="0.25">
      <c r="A44" s="159" t="s">
        <v>1206</v>
      </c>
      <c r="B44" s="160"/>
      <c r="C44" s="59" t="s">
        <v>643</v>
      </c>
      <c r="D44" s="60">
        <v>1</v>
      </c>
      <c r="E44" s="61">
        <v>0.27</v>
      </c>
      <c r="F44" s="60">
        <v>0.27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14.23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32.96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6.59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39.549999999999997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39.549999999999997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346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344</v>
      </c>
      <c r="C7" s="9"/>
      <c r="D7" s="9"/>
      <c r="E7" s="10"/>
      <c r="F7" s="10"/>
    </row>
    <row r="8" spans="1:6" x14ac:dyDescent="0.25">
      <c r="A8" s="8" t="s">
        <v>556</v>
      </c>
      <c r="B8" s="147" t="s">
        <v>345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814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825</v>
      </c>
      <c r="B35" s="164"/>
      <c r="C35" s="55" t="s">
        <v>94</v>
      </c>
      <c r="D35" s="47">
        <v>3.15</v>
      </c>
      <c r="E35" s="46">
        <v>1.1299999999999999</v>
      </c>
      <c r="F35" s="47">
        <v>3.56</v>
      </c>
    </row>
    <row r="36" spans="1:6" ht="28.5" customHeight="1" x14ac:dyDescent="0.25">
      <c r="A36" s="159" t="s">
        <v>826</v>
      </c>
      <c r="B36" s="160"/>
      <c r="C36" s="58" t="s">
        <v>94</v>
      </c>
      <c r="D36" s="27">
        <v>3.15</v>
      </c>
      <c r="E36" s="26">
        <v>0.74</v>
      </c>
      <c r="F36" s="27">
        <v>2.33</v>
      </c>
    </row>
    <row r="37" spans="1:6" ht="22.5" customHeight="1" x14ac:dyDescent="0.25">
      <c r="A37" s="159" t="s">
        <v>817</v>
      </c>
      <c r="B37" s="160"/>
      <c r="C37" s="58" t="s">
        <v>94</v>
      </c>
      <c r="D37" s="27">
        <v>3.15</v>
      </c>
      <c r="E37" s="26">
        <v>1.62</v>
      </c>
      <c r="F37" s="27">
        <v>5.0999999999999996</v>
      </c>
    </row>
    <row r="38" spans="1:6" x14ac:dyDescent="0.25">
      <c r="A38" s="159" t="s">
        <v>818</v>
      </c>
      <c r="B38" s="160"/>
      <c r="C38" s="58" t="s">
        <v>17</v>
      </c>
      <c r="D38" s="27">
        <v>1</v>
      </c>
      <c r="E38" s="26">
        <v>0.6</v>
      </c>
      <c r="F38" s="27">
        <v>0.6</v>
      </c>
    </row>
    <row r="39" spans="1:6" ht="21.75" customHeight="1" x14ac:dyDescent="0.25">
      <c r="A39" s="159" t="s">
        <v>819</v>
      </c>
      <c r="B39" s="160"/>
      <c r="C39" s="58" t="s">
        <v>17</v>
      </c>
      <c r="D39" s="27">
        <v>0.5</v>
      </c>
      <c r="E39" s="26">
        <v>0.69</v>
      </c>
      <c r="F39" s="27">
        <v>0.35</v>
      </c>
    </row>
    <row r="40" spans="1:6" ht="39.75" customHeight="1" x14ac:dyDescent="0.25">
      <c r="A40" s="159" t="s">
        <v>827</v>
      </c>
      <c r="B40" s="160"/>
      <c r="C40" s="58" t="s">
        <v>17</v>
      </c>
      <c r="D40" s="27">
        <v>1</v>
      </c>
      <c r="E40" s="26">
        <v>1.59</v>
      </c>
      <c r="F40" s="27">
        <v>1.59</v>
      </c>
    </row>
    <row r="41" spans="1:6" ht="23.25" customHeight="1" x14ac:dyDescent="0.25">
      <c r="A41" s="159" t="s">
        <v>828</v>
      </c>
      <c r="B41" s="160"/>
      <c r="C41" s="58" t="s">
        <v>17</v>
      </c>
      <c r="D41" s="27">
        <v>1</v>
      </c>
      <c r="E41" s="26">
        <v>3</v>
      </c>
      <c r="F41" s="27">
        <v>3</v>
      </c>
    </row>
    <row r="42" spans="1:6" s="1" customFormat="1" ht="36" customHeight="1" x14ac:dyDescent="0.25">
      <c r="A42" s="159" t="s">
        <v>820</v>
      </c>
      <c r="B42" s="160"/>
      <c r="C42" s="59" t="s">
        <v>17</v>
      </c>
      <c r="D42" s="60">
        <v>5</v>
      </c>
      <c r="E42" s="61">
        <v>0.18</v>
      </c>
      <c r="F42" s="60">
        <v>0.9</v>
      </c>
    </row>
    <row r="43" spans="1:6" s="1" customFormat="1" ht="30.75" customHeight="1" x14ac:dyDescent="0.25">
      <c r="A43" s="159" t="s">
        <v>765</v>
      </c>
      <c r="B43" s="160"/>
      <c r="C43" s="59" t="s">
        <v>17</v>
      </c>
      <c r="D43" s="60">
        <v>3</v>
      </c>
      <c r="E43" s="61">
        <v>0.15</v>
      </c>
      <c r="F43" s="60">
        <v>0.45</v>
      </c>
    </row>
    <row r="44" spans="1:6" s="1" customFormat="1" ht="30.75" customHeight="1" x14ac:dyDescent="0.25">
      <c r="A44" s="159" t="s">
        <v>813</v>
      </c>
      <c r="B44" s="160"/>
      <c r="C44" s="59" t="s">
        <v>94</v>
      </c>
      <c r="D44" s="60">
        <v>0.1</v>
      </c>
      <c r="E44" s="61">
        <v>0.08</v>
      </c>
      <c r="F44" s="60">
        <v>0.01</v>
      </c>
    </row>
    <row r="45" spans="1:6" ht="24" customHeight="1" x14ac:dyDescent="0.25">
      <c r="A45" s="159" t="s">
        <v>824</v>
      </c>
      <c r="B45" s="160"/>
      <c r="C45" s="58" t="s">
        <v>17</v>
      </c>
      <c r="D45" s="27">
        <v>2</v>
      </c>
      <c r="E45" s="26">
        <v>0.14000000000000001</v>
      </c>
      <c r="F45" s="27">
        <v>0.28000000000000003</v>
      </c>
    </row>
    <row r="46" spans="1:6" ht="24" customHeight="1" x14ac:dyDescent="0.25">
      <c r="A46" s="159" t="s">
        <v>1205</v>
      </c>
      <c r="B46" s="160"/>
      <c r="C46" s="58" t="s">
        <v>643</v>
      </c>
      <c r="D46" s="27">
        <v>1</v>
      </c>
      <c r="E46" s="26">
        <v>0.5</v>
      </c>
      <c r="F46" s="27">
        <v>0.5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18.670000000000002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37.4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7.48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44.88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44.88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349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347</v>
      </c>
      <c r="C7" s="9"/>
      <c r="D7" s="9"/>
      <c r="E7" s="10"/>
      <c r="F7" s="10"/>
    </row>
    <row r="8" spans="1:6" x14ac:dyDescent="0.25">
      <c r="A8" s="8" t="s">
        <v>556</v>
      </c>
      <c r="B8" s="147" t="s">
        <v>348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0.8</v>
      </c>
      <c r="F15" s="27">
        <v>0.08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829</v>
      </c>
      <c r="B35" s="164"/>
      <c r="C35" s="55" t="s">
        <v>17</v>
      </c>
      <c r="D35" s="47">
        <v>1</v>
      </c>
      <c r="E35" s="46">
        <v>30.25</v>
      </c>
      <c r="F35" s="47">
        <v>30.25</v>
      </c>
    </row>
    <row r="36" spans="1:6" ht="28.5" customHeight="1" x14ac:dyDescent="0.25">
      <c r="A36" s="159" t="s">
        <v>830</v>
      </c>
      <c r="B36" s="160"/>
      <c r="C36" s="58" t="s">
        <v>17</v>
      </c>
      <c r="D36" s="27">
        <v>1.05</v>
      </c>
      <c r="E36" s="26">
        <v>0.59</v>
      </c>
      <c r="F36" s="27">
        <v>0.62</v>
      </c>
    </row>
    <row r="37" spans="1:6" ht="22.5" customHeight="1" x14ac:dyDescent="0.25">
      <c r="A37" s="159" t="s">
        <v>831</v>
      </c>
      <c r="B37" s="160"/>
      <c r="C37" s="58" t="s">
        <v>17</v>
      </c>
      <c r="D37" s="27">
        <v>5.25</v>
      </c>
      <c r="E37" s="26">
        <v>0.38</v>
      </c>
      <c r="F37" s="27">
        <v>2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1205</v>
      </c>
      <c r="B39" s="160"/>
      <c r="C39" s="58" t="s">
        <v>643</v>
      </c>
      <c r="D39" s="27">
        <v>1</v>
      </c>
      <c r="E39" s="26">
        <v>1.57</v>
      </c>
      <c r="F39" s="27">
        <v>1.57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34.480000000000004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41.89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8.3800000000000008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50.27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50.27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352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350</v>
      </c>
      <c r="C7" s="9"/>
      <c r="D7" s="9"/>
      <c r="E7" s="10"/>
      <c r="F7" s="10"/>
    </row>
    <row r="8" spans="1:6" x14ac:dyDescent="0.25">
      <c r="A8" s="8" t="s">
        <v>556</v>
      </c>
      <c r="B8" s="147" t="s">
        <v>351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0.44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</v>
      </c>
      <c r="F15" s="27">
        <v>0.1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1</v>
      </c>
      <c r="F25" s="47">
        <v>4.3899999999999997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1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8.73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832</v>
      </c>
      <c r="B35" s="164"/>
      <c r="C35" s="55" t="s">
        <v>17</v>
      </c>
      <c r="D35" s="47">
        <v>1</v>
      </c>
      <c r="E35" s="46">
        <v>0.14000000000000001</v>
      </c>
      <c r="F35" s="47">
        <v>0.14000000000000001</v>
      </c>
    </row>
    <row r="36" spans="1:6" ht="28.5" customHeight="1" x14ac:dyDescent="0.25">
      <c r="A36" s="159" t="s">
        <v>813</v>
      </c>
      <c r="B36" s="160"/>
      <c r="C36" s="58" t="s">
        <v>94</v>
      </c>
      <c r="D36" s="27">
        <v>0.5</v>
      </c>
      <c r="E36" s="26">
        <v>0.08</v>
      </c>
      <c r="F36" s="27">
        <v>0.04</v>
      </c>
    </row>
    <row r="37" spans="1:6" ht="22.5" customHeight="1" x14ac:dyDescent="0.25">
      <c r="A37" s="159" t="s">
        <v>1205</v>
      </c>
      <c r="B37" s="160"/>
      <c r="C37" s="58" t="s">
        <v>643</v>
      </c>
      <c r="D37" s="27">
        <v>1</v>
      </c>
      <c r="E37" s="26">
        <v>0.12</v>
      </c>
      <c r="F37" s="27">
        <v>0.12</v>
      </c>
    </row>
    <row r="38" spans="1:6" x14ac:dyDescent="0.25">
      <c r="A38" s="159" t="s">
        <v>833</v>
      </c>
      <c r="B38" s="160"/>
      <c r="C38" s="58" t="s">
        <v>94</v>
      </c>
      <c r="D38" s="27">
        <v>3</v>
      </c>
      <c r="E38" s="26">
        <v>1.1299999999999999</v>
      </c>
      <c r="F38" s="27">
        <v>3.39</v>
      </c>
    </row>
    <row r="39" spans="1:6" ht="21.75" customHeight="1" x14ac:dyDescent="0.25">
      <c r="A39" s="159" t="s">
        <v>834</v>
      </c>
      <c r="B39" s="160"/>
      <c r="C39" s="58" t="s">
        <v>94</v>
      </c>
      <c r="D39" s="27">
        <v>2</v>
      </c>
      <c r="E39" s="26">
        <v>0.77</v>
      </c>
      <c r="F39" s="27">
        <v>1.54</v>
      </c>
    </row>
    <row r="40" spans="1:6" ht="39.75" customHeight="1" x14ac:dyDescent="0.25">
      <c r="A40" s="159" t="s">
        <v>820</v>
      </c>
      <c r="B40" s="160"/>
      <c r="C40" s="58" t="s">
        <v>17</v>
      </c>
      <c r="D40" s="27">
        <v>4</v>
      </c>
      <c r="E40" s="26">
        <v>0.18</v>
      </c>
      <c r="F40" s="27">
        <v>0.72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5.95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15.22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3.04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18.260000000000002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18.260000000000002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2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355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353</v>
      </c>
      <c r="C7" s="9"/>
      <c r="D7" s="9"/>
      <c r="E7" s="10"/>
      <c r="F7" s="10"/>
    </row>
    <row r="8" spans="1:6" x14ac:dyDescent="0.25">
      <c r="A8" s="8" t="s">
        <v>556</v>
      </c>
      <c r="B8" s="147" t="s">
        <v>354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835</v>
      </c>
      <c r="B35" s="164"/>
      <c r="C35" s="55" t="s">
        <v>17</v>
      </c>
      <c r="D35" s="47">
        <v>1.05</v>
      </c>
      <c r="E35" s="46">
        <v>3</v>
      </c>
      <c r="F35" s="47">
        <v>3.15</v>
      </c>
    </row>
    <row r="36" spans="1:6" ht="28.5" customHeight="1" x14ac:dyDescent="0.25">
      <c r="A36" s="159" t="s">
        <v>836</v>
      </c>
      <c r="B36" s="160"/>
      <c r="C36" s="58" t="s">
        <v>17</v>
      </c>
      <c r="D36" s="27">
        <v>5.25</v>
      </c>
      <c r="E36" s="26">
        <v>0.23</v>
      </c>
      <c r="F36" s="27">
        <v>1.21</v>
      </c>
    </row>
    <row r="37" spans="1:6" ht="22.5" customHeight="1" x14ac:dyDescent="0.25">
      <c r="A37" s="159" t="s">
        <v>813</v>
      </c>
      <c r="B37" s="160"/>
      <c r="C37" s="58" t="s">
        <v>94</v>
      </c>
      <c r="D37" s="27">
        <v>0.3</v>
      </c>
      <c r="E37" s="26">
        <v>0.08</v>
      </c>
      <c r="F37" s="27">
        <v>0.02</v>
      </c>
    </row>
    <row r="38" spans="1:6" x14ac:dyDescent="0.25">
      <c r="A38" s="159" t="s">
        <v>1205</v>
      </c>
      <c r="B38" s="160"/>
      <c r="C38" s="58" t="s">
        <v>643</v>
      </c>
      <c r="D38" s="27">
        <v>1</v>
      </c>
      <c r="E38" s="26">
        <v>0.17</v>
      </c>
      <c r="F38" s="27">
        <v>0.17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4.5499999999999989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11.88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2.38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14.26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14.26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358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356</v>
      </c>
      <c r="C7" s="9"/>
      <c r="D7" s="9"/>
      <c r="E7" s="10"/>
      <c r="F7" s="10"/>
    </row>
    <row r="8" spans="1:6" x14ac:dyDescent="0.25">
      <c r="A8" s="8" t="s">
        <v>556</v>
      </c>
      <c r="B8" s="147" t="s">
        <v>357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1.37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2.1</v>
      </c>
      <c r="F15" s="27">
        <v>5.36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6.73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2.1</v>
      </c>
      <c r="F25" s="47">
        <v>9.2200000000000006</v>
      </c>
    </row>
    <row r="26" spans="1:6" ht="24" x14ac:dyDescent="0.25">
      <c r="A26" s="49" t="s">
        <v>762</v>
      </c>
      <c r="B26" s="27">
        <v>2</v>
      </c>
      <c r="C26" s="26">
        <v>4.34</v>
      </c>
      <c r="D26" s="27">
        <v>8.68</v>
      </c>
      <c r="E26" s="28">
        <v>2.1</v>
      </c>
      <c r="F26" s="27">
        <v>18.23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27.450000000000003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813</v>
      </c>
      <c r="B35" s="164"/>
      <c r="C35" s="55" t="s">
        <v>94</v>
      </c>
      <c r="D35" s="47">
        <v>0.5</v>
      </c>
      <c r="E35" s="46">
        <v>0.08</v>
      </c>
      <c r="F35" s="47">
        <v>0.04</v>
      </c>
    </row>
    <row r="36" spans="1:6" ht="28.5" customHeight="1" x14ac:dyDescent="0.25">
      <c r="A36" s="159" t="s">
        <v>1205</v>
      </c>
      <c r="B36" s="160"/>
      <c r="C36" s="58" t="s">
        <v>643</v>
      </c>
      <c r="D36" s="27">
        <v>1</v>
      </c>
      <c r="E36" s="26">
        <v>0.01</v>
      </c>
      <c r="F36" s="27">
        <v>0.01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0.05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34.229999999999997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6.85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41.08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41.08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361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359</v>
      </c>
      <c r="C7" s="9"/>
      <c r="D7" s="9"/>
      <c r="E7" s="10"/>
      <c r="F7" s="10"/>
    </row>
    <row r="8" spans="1:6" x14ac:dyDescent="0.25">
      <c r="A8" s="8" t="s">
        <v>556</v>
      </c>
      <c r="B8" s="147" t="s">
        <v>360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1.31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2</v>
      </c>
      <c r="F15" s="27">
        <v>5.0999999999999996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6.41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2</v>
      </c>
      <c r="C26" s="26">
        <v>4.34</v>
      </c>
      <c r="D26" s="27">
        <v>8.68</v>
      </c>
      <c r="E26" s="28">
        <v>2</v>
      </c>
      <c r="F26" s="27">
        <v>17.36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26.14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837</v>
      </c>
      <c r="B35" s="164"/>
      <c r="C35" s="55" t="s">
        <v>17</v>
      </c>
      <c r="D35" s="47">
        <v>2.1</v>
      </c>
      <c r="E35" s="46">
        <v>1.06</v>
      </c>
      <c r="F35" s="47">
        <v>2.23</v>
      </c>
    </row>
    <row r="36" spans="1:6" ht="28.5" customHeight="1" x14ac:dyDescent="0.25">
      <c r="A36" s="159" t="s">
        <v>838</v>
      </c>
      <c r="B36" s="160"/>
      <c r="C36" s="58" t="s">
        <v>94</v>
      </c>
      <c r="D36" s="27">
        <v>6.3</v>
      </c>
      <c r="E36" s="26">
        <v>3.5</v>
      </c>
      <c r="F36" s="27">
        <v>22.05</v>
      </c>
    </row>
    <row r="37" spans="1:6" ht="22.5" customHeight="1" x14ac:dyDescent="0.25">
      <c r="A37" s="159" t="s">
        <v>824</v>
      </c>
      <c r="B37" s="160"/>
      <c r="C37" s="58" t="s">
        <v>17</v>
      </c>
      <c r="D37" s="27">
        <v>2.1</v>
      </c>
      <c r="E37" s="26">
        <v>0.14000000000000001</v>
      </c>
      <c r="F37" s="27">
        <v>0.28999999999999998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1205</v>
      </c>
      <c r="B39" s="160"/>
      <c r="C39" s="58" t="s">
        <v>643</v>
      </c>
      <c r="D39" s="27">
        <v>1</v>
      </c>
      <c r="E39" s="26">
        <v>4.3600000000000003</v>
      </c>
      <c r="F39" s="27">
        <v>4.3600000000000003</v>
      </c>
    </row>
    <row r="40" spans="1:6" ht="39.75" customHeight="1" x14ac:dyDescent="0.25">
      <c r="A40" s="159" t="s">
        <v>839</v>
      </c>
      <c r="B40" s="160"/>
      <c r="C40" s="58" t="s">
        <v>17</v>
      </c>
      <c r="D40" s="27">
        <v>1</v>
      </c>
      <c r="E40" s="26">
        <v>80</v>
      </c>
      <c r="F40" s="27">
        <v>80</v>
      </c>
    </row>
    <row r="41" spans="1:6" ht="23.25" customHeight="1" x14ac:dyDescent="0.25">
      <c r="A41" s="159" t="s">
        <v>840</v>
      </c>
      <c r="B41" s="160"/>
      <c r="C41" s="58" t="s">
        <v>94</v>
      </c>
      <c r="D41" s="27">
        <v>6.3</v>
      </c>
      <c r="E41" s="26">
        <v>2.39</v>
      </c>
      <c r="F41" s="27">
        <v>15.06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124.03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156.58000000000001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31.32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187.9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187.9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46</v>
      </c>
      <c r="C7" s="9"/>
      <c r="D7" s="9"/>
      <c r="E7" s="10"/>
      <c r="F7" s="10"/>
    </row>
    <row r="8" spans="1:6" x14ac:dyDescent="0.25">
      <c r="A8" s="8" t="s">
        <v>556</v>
      </c>
      <c r="B8" s="147" t="s">
        <v>47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0.17</v>
      </c>
    </row>
    <row r="15" spans="1:6" x14ac:dyDescent="0.25">
      <c r="A15" s="29" t="s">
        <v>601</v>
      </c>
      <c r="B15" s="27">
        <v>0.5</v>
      </c>
      <c r="C15" s="26">
        <v>40</v>
      </c>
      <c r="D15" s="27">
        <v>20</v>
      </c>
      <c r="E15" s="28">
        <v>0.19</v>
      </c>
      <c r="F15" s="27">
        <v>3.8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3.9699999999999998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0.19</v>
      </c>
      <c r="F25" s="47">
        <v>0.09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0.19</v>
      </c>
      <c r="F26" s="27">
        <v>0.83</v>
      </c>
    </row>
    <row r="27" spans="1:6" x14ac:dyDescent="0.25">
      <c r="A27" s="49" t="s">
        <v>575</v>
      </c>
      <c r="B27" s="27">
        <v>3</v>
      </c>
      <c r="C27" s="26">
        <v>4.34</v>
      </c>
      <c r="D27" s="27">
        <v>13.02</v>
      </c>
      <c r="E27" s="28">
        <v>0.19</v>
      </c>
      <c r="F27" s="27">
        <v>2.4700000000000002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3.39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7.36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1.47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364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1402</v>
      </c>
      <c r="C7" s="9"/>
      <c r="D7" s="9"/>
      <c r="E7" s="10"/>
      <c r="F7" s="10"/>
    </row>
    <row r="8" spans="1:6" x14ac:dyDescent="0.25">
      <c r="A8" s="8" t="s">
        <v>556</v>
      </c>
      <c r="B8" s="147" t="s">
        <v>363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0.8</v>
      </c>
      <c r="F15" s="27">
        <v>0.08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1207</v>
      </c>
      <c r="B35" s="164"/>
      <c r="C35" s="55" t="s">
        <v>17</v>
      </c>
      <c r="D35" s="47">
        <v>1</v>
      </c>
      <c r="E35" s="46">
        <v>84.75</v>
      </c>
      <c r="F35" s="47">
        <v>84.75</v>
      </c>
    </row>
    <row r="36" spans="1:6" ht="28.5" customHeight="1" x14ac:dyDescent="0.25">
      <c r="A36" s="159" t="s">
        <v>838</v>
      </c>
      <c r="B36" s="160"/>
      <c r="C36" s="58" t="s">
        <v>94</v>
      </c>
      <c r="D36" s="27">
        <v>1.05</v>
      </c>
      <c r="E36" s="26">
        <v>3.5</v>
      </c>
      <c r="F36" s="27">
        <v>3.68</v>
      </c>
    </row>
    <row r="37" spans="1:6" ht="22.5" customHeight="1" x14ac:dyDescent="0.25">
      <c r="A37" s="159" t="s">
        <v>824</v>
      </c>
      <c r="B37" s="160"/>
      <c r="C37" s="58" t="s">
        <v>17</v>
      </c>
      <c r="D37" s="27">
        <v>2.1</v>
      </c>
      <c r="E37" s="26">
        <v>0.14000000000000001</v>
      </c>
      <c r="F37" s="27">
        <v>0.28999999999999998</v>
      </c>
    </row>
    <row r="38" spans="1:6" x14ac:dyDescent="0.25">
      <c r="A38" s="159" t="s">
        <v>1205</v>
      </c>
      <c r="B38" s="160"/>
      <c r="C38" s="58" t="s">
        <v>643</v>
      </c>
      <c r="D38" s="27">
        <v>1</v>
      </c>
      <c r="E38" s="26">
        <v>4.42</v>
      </c>
      <c r="F38" s="27">
        <v>4.42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93.140000000000015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100.55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20.11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120.66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120.66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367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365</v>
      </c>
      <c r="C7" s="9"/>
      <c r="D7" s="9"/>
      <c r="E7" s="10"/>
      <c r="F7" s="10"/>
    </row>
    <row r="8" spans="1:6" x14ac:dyDescent="0.25">
      <c r="A8" s="8" t="s">
        <v>556</v>
      </c>
      <c r="B8" s="147" t="s">
        <v>366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1208</v>
      </c>
      <c r="B35" s="164"/>
      <c r="C35" s="55" t="s">
        <v>17</v>
      </c>
      <c r="D35" s="47">
        <v>1</v>
      </c>
      <c r="E35" s="46">
        <v>30.25</v>
      </c>
      <c r="F35" s="47">
        <v>30.25</v>
      </c>
    </row>
    <row r="36" spans="1:6" ht="28.5" customHeight="1" x14ac:dyDescent="0.25">
      <c r="A36" s="159" t="s">
        <v>830</v>
      </c>
      <c r="B36" s="160"/>
      <c r="C36" s="58" t="s">
        <v>17</v>
      </c>
      <c r="D36" s="27">
        <v>1.05</v>
      </c>
      <c r="E36" s="26">
        <v>0.59</v>
      </c>
      <c r="F36" s="27">
        <v>0.62</v>
      </c>
    </row>
    <row r="37" spans="1:6" ht="22.5" customHeight="1" x14ac:dyDescent="0.25">
      <c r="A37" s="159" t="s">
        <v>831</v>
      </c>
      <c r="B37" s="160"/>
      <c r="C37" s="58" t="s">
        <v>17</v>
      </c>
      <c r="D37" s="27">
        <v>5.25</v>
      </c>
      <c r="E37" s="26">
        <v>0.38</v>
      </c>
      <c r="F37" s="27">
        <v>2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1205</v>
      </c>
      <c r="B39" s="160"/>
      <c r="C39" s="58" t="s">
        <v>643</v>
      </c>
      <c r="D39" s="27">
        <v>1</v>
      </c>
      <c r="E39" s="26">
        <v>1.57</v>
      </c>
      <c r="F39" s="27">
        <v>1.57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34.480000000000004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53.01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10.6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63.61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63.61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370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368</v>
      </c>
      <c r="C7" s="9"/>
      <c r="D7" s="9"/>
      <c r="E7" s="10"/>
      <c r="F7" s="10"/>
    </row>
    <row r="8" spans="1:6" x14ac:dyDescent="0.25">
      <c r="A8" s="8" t="s">
        <v>556</v>
      </c>
      <c r="B8" s="147" t="s">
        <v>369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1389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842</v>
      </c>
      <c r="B35" s="164"/>
      <c r="C35" s="55" t="s">
        <v>17</v>
      </c>
      <c r="D35" s="47">
        <v>1</v>
      </c>
      <c r="E35" s="46">
        <v>3.54</v>
      </c>
      <c r="F35" s="47">
        <v>3.54</v>
      </c>
    </row>
    <row r="36" spans="1:6" ht="28.5" customHeight="1" x14ac:dyDescent="0.25">
      <c r="A36" s="159" t="s">
        <v>836</v>
      </c>
      <c r="B36" s="160"/>
      <c r="C36" s="58" t="s">
        <v>17</v>
      </c>
      <c r="D36" s="27">
        <v>5</v>
      </c>
      <c r="E36" s="26">
        <v>0.23</v>
      </c>
      <c r="F36" s="27">
        <v>1.1499999999999999</v>
      </c>
    </row>
    <row r="37" spans="1:6" ht="22.5" customHeight="1" x14ac:dyDescent="0.25">
      <c r="A37" s="159" t="s">
        <v>813</v>
      </c>
      <c r="B37" s="160"/>
      <c r="C37" s="58" t="s">
        <v>94</v>
      </c>
      <c r="D37" s="27">
        <v>0.5</v>
      </c>
      <c r="E37" s="26">
        <v>0.08</v>
      </c>
      <c r="F37" s="27">
        <v>0.04</v>
      </c>
    </row>
    <row r="38" spans="1:6" x14ac:dyDescent="0.25">
      <c r="A38" s="159" t="s">
        <v>1205</v>
      </c>
      <c r="B38" s="160"/>
      <c r="C38" s="58" t="s">
        <v>643</v>
      </c>
      <c r="D38" s="27">
        <v>1</v>
      </c>
      <c r="E38" s="26">
        <v>0.19</v>
      </c>
      <c r="F38" s="27">
        <v>0.19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4.92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12.25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2.4500000000000002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14.7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14.7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373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371</v>
      </c>
      <c r="C7" s="9"/>
      <c r="D7" s="9"/>
      <c r="E7" s="10"/>
      <c r="F7" s="10"/>
    </row>
    <row r="8" spans="1:6" x14ac:dyDescent="0.25">
      <c r="A8" s="8" t="s">
        <v>556</v>
      </c>
      <c r="B8" s="147" t="s">
        <v>372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0.8</v>
      </c>
      <c r="F15" s="27">
        <v>0.08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843</v>
      </c>
      <c r="B35" s="164"/>
      <c r="C35" s="55" t="s">
        <v>17</v>
      </c>
      <c r="D35" s="47">
        <v>1</v>
      </c>
      <c r="E35" s="46">
        <v>5.49</v>
      </c>
      <c r="F35" s="47">
        <v>5.49</v>
      </c>
    </row>
    <row r="36" spans="1:6" ht="28.5" customHeight="1" x14ac:dyDescent="0.25">
      <c r="A36" s="159" t="s">
        <v>844</v>
      </c>
      <c r="B36" s="160"/>
      <c r="C36" s="58" t="s">
        <v>94</v>
      </c>
      <c r="D36" s="27">
        <v>2.1</v>
      </c>
      <c r="E36" s="26">
        <v>0.74</v>
      </c>
      <c r="F36" s="27">
        <v>1.55</v>
      </c>
    </row>
    <row r="37" spans="1:6" ht="22.5" customHeight="1" x14ac:dyDescent="0.25">
      <c r="A37" s="159" t="s">
        <v>830</v>
      </c>
      <c r="B37" s="160"/>
      <c r="C37" s="58" t="s">
        <v>17</v>
      </c>
      <c r="D37" s="27">
        <v>1</v>
      </c>
      <c r="E37" s="26">
        <v>0.59</v>
      </c>
      <c r="F37" s="27">
        <v>0.59</v>
      </c>
    </row>
    <row r="38" spans="1:6" x14ac:dyDescent="0.25">
      <c r="A38" s="159" t="s">
        <v>831</v>
      </c>
      <c r="B38" s="160"/>
      <c r="C38" s="58" t="s">
        <v>17</v>
      </c>
      <c r="D38" s="27">
        <v>3</v>
      </c>
      <c r="E38" s="26">
        <v>0.38</v>
      </c>
      <c r="F38" s="27">
        <v>1.1399999999999999</v>
      </c>
    </row>
    <row r="39" spans="1:6" ht="21.75" customHeight="1" x14ac:dyDescent="0.25">
      <c r="A39" s="159" t="s">
        <v>813</v>
      </c>
      <c r="B39" s="160"/>
      <c r="C39" s="58" t="s">
        <v>94</v>
      </c>
      <c r="D39" s="27">
        <v>0.5</v>
      </c>
      <c r="E39" s="26">
        <v>0.08</v>
      </c>
      <c r="F39" s="27">
        <v>0.04</v>
      </c>
    </row>
    <row r="40" spans="1:6" ht="39.75" customHeight="1" x14ac:dyDescent="0.25">
      <c r="A40" s="159" t="s">
        <v>1205</v>
      </c>
      <c r="B40" s="160"/>
      <c r="C40" s="58" t="s">
        <v>643</v>
      </c>
      <c r="D40" s="27">
        <v>1</v>
      </c>
      <c r="E40" s="26">
        <v>0.36</v>
      </c>
      <c r="F40" s="27">
        <v>0.36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9.1699999999999982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16.579999999999998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3.32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19.899999999999999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19.899999999999999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376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374</v>
      </c>
      <c r="C7" s="9"/>
      <c r="D7" s="9"/>
      <c r="E7" s="10"/>
      <c r="F7" s="10"/>
    </row>
    <row r="8" spans="1:6" x14ac:dyDescent="0.25">
      <c r="A8" s="8" t="s">
        <v>556</v>
      </c>
      <c r="B8" s="147" t="s">
        <v>375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1.75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4</v>
      </c>
      <c r="F25" s="47">
        <v>17.559999999999999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4</v>
      </c>
      <c r="F26" s="27">
        <v>17.36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34.92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845</v>
      </c>
      <c r="B35" s="164"/>
      <c r="C35" s="55" t="s">
        <v>17</v>
      </c>
      <c r="D35" s="47">
        <v>1</v>
      </c>
      <c r="E35" s="46">
        <v>13.02</v>
      </c>
      <c r="F35" s="47">
        <v>13.02</v>
      </c>
    </row>
    <row r="36" spans="1:6" ht="28.5" customHeight="1" x14ac:dyDescent="0.25">
      <c r="A36" s="159" t="s">
        <v>846</v>
      </c>
      <c r="B36" s="160"/>
      <c r="C36" s="58" t="s">
        <v>94</v>
      </c>
      <c r="D36" s="27">
        <v>18</v>
      </c>
      <c r="E36" s="26">
        <v>3.5</v>
      </c>
      <c r="F36" s="27">
        <v>63</v>
      </c>
    </row>
    <row r="37" spans="1:6" ht="22.5" customHeight="1" x14ac:dyDescent="0.25">
      <c r="A37" s="159" t="s">
        <v>831</v>
      </c>
      <c r="B37" s="160"/>
      <c r="C37" s="58" t="s">
        <v>17</v>
      </c>
      <c r="D37" s="27">
        <v>6</v>
      </c>
      <c r="E37" s="26">
        <v>0.38</v>
      </c>
      <c r="F37" s="27">
        <v>2.2799999999999998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1205</v>
      </c>
      <c r="B39" s="160"/>
      <c r="C39" s="58" t="s">
        <v>643</v>
      </c>
      <c r="D39" s="27">
        <v>1</v>
      </c>
      <c r="E39" s="26">
        <v>0.85</v>
      </c>
      <c r="F39" s="27">
        <v>0.85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79.19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115.86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23.17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139.03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139.03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379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377</v>
      </c>
      <c r="C7" s="9"/>
      <c r="D7" s="9"/>
      <c r="E7" s="10"/>
      <c r="F7" s="10"/>
    </row>
    <row r="8" spans="1:6" x14ac:dyDescent="0.25">
      <c r="A8" s="8" t="s">
        <v>556</v>
      </c>
      <c r="B8" s="147" t="s">
        <v>378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0.44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</v>
      </c>
      <c r="F15" s="27">
        <v>0.1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1</v>
      </c>
      <c r="F25" s="47">
        <v>4.3899999999999997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1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8.73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847</v>
      </c>
      <c r="B35" s="164"/>
      <c r="C35" s="55" t="s">
        <v>17</v>
      </c>
      <c r="D35" s="47">
        <v>1</v>
      </c>
      <c r="E35" s="46">
        <v>15.56</v>
      </c>
      <c r="F35" s="47">
        <v>15.56</v>
      </c>
    </row>
    <row r="36" spans="1:6" ht="28.5" customHeight="1" x14ac:dyDescent="0.25">
      <c r="A36" s="159" t="s">
        <v>846</v>
      </c>
      <c r="B36" s="160"/>
      <c r="C36" s="58" t="s">
        <v>94</v>
      </c>
      <c r="D36" s="27">
        <v>4.2</v>
      </c>
      <c r="E36" s="26">
        <v>3.5</v>
      </c>
      <c r="F36" s="27">
        <v>14.7</v>
      </c>
    </row>
    <row r="37" spans="1:6" ht="22.5" customHeight="1" x14ac:dyDescent="0.25">
      <c r="A37" s="159" t="s">
        <v>830</v>
      </c>
      <c r="B37" s="160"/>
      <c r="C37" s="58" t="s">
        <v>17</v>
      </c>
      <c r="D37" s="27">
        <v>1</v>
      </c>
      <c r="E37" s="26">
        <v>0.59</v>
      </c>
      <c r="F37" s="27">
        <v>0.59</v>
      </c>
    </row>
    <row r="38" spans="1:6" x14ac:dyDescent="0.25">
      <c r="A38" s="159" t="s">
        <v>831</v>
      </c>
      <c r="B38" s="160"/>
      <c r="C38" s="58" t="s">
        <v>17</v>
      </c>
      <c r="D38" s="27">
        <v>4</v>
      </c>
      <c r="E38" s="26">
        <v>0.38</v>
      </c>
      <c r="F38" s="27">
        <v>1.52</v>
      </c>
    </row>
    <row r="39" spans="1:6" ht="21.75" customHeight="1" x14ac:dyDescent="0.25">
      <c r="A39" s="159" t="s">
        <v>813</v>
      </c>
      <c r="B39" s="160"/>
      <c r="C39" s="58" t="s">
        <v>94</v>
      </c>
      <c r="D39" s="27">
        <v>0.5</v>
      </c>
      <c r="E39" s="26">
        <v>0.08</v>
      </c>
      <c r="F39" s="27">
        <v>0.04</v>
      </c>
    </row>
    <row r="40" spans="1:6" ht="39.75" customHeight="1" x14ac:dyDescent="0.25">
      <c r="A40" s="159" t="s">
        <v>1205</v>
      </c>
      <c r="B40" s="160"/>
      <c r="C40" s="58" t="s">
        <v>643</v>
      </c>
      <c r="D40" s="27">
        <v>1</v>
      </c>
      <c r="E40" s="26">
        <v>1.01</v>
      </c>
      <c r="F40" s="27">
        <v>1.01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33.419999999999995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42.69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8.5399999999999991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51.23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51.23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382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380</v>
      </c>
      <c r="C7" s="9"/>
      <c r="D7" s="9"/>
      <c r="E7" s="10"/>
      <c r="F7" s="10"/>
    </row>
    <row r="8" spans="1:6" x14ac:dyDescent="0.25">
      <c r="A8" s="8" t="s">
        <v>556</v>
      </c>
      <c r="B8" s="147" t="s">
        <v>381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0.22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0.5</v>
      </c>
      <c r="F15" s="27">
        <v>0.05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0.5</v>
      </c>
      <c r="F25" s="47">
        <v>2.2000000000000002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0.5</v>
      </c>
      <c r="F26" s="27">
        <v>2.17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4.37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848</v>
      </c>
      <c r="B35" s="164"/>
      <c r="C35" s="55" t="s">
        <v>17</v>
      </c>
      <c r="D35" s="47">
        <v>1</v>
      </c>
      <c r="E35" s="46">
        <v>6.41</v>
      </c>
      <c r="F35" s="47">
        <v>6.41</v>
      </c>
    </row>
    <row r="36" spans="1:6" ht="28.5" customHeight="1" x14ac:dyDescent="0.25">
      <c r="A36" s="159" t="s">
        <v>1205</v>
      </c>
      <c r="B36" s="160"/>
      <c r="C36" s="58" t="s">
        <v>643</v>
      </c>
      <c r="D36" s="27">
        <v>1</v>
      </c>
      <c r="E36" s="26">
        <v>0.32</v>
      </c>
      <c r="F36" s="27">
        <v>0.32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6.73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11.37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2.27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13.64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13.64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385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383</v>
      </c>
      <c r="C7" s="9"/>
      <c r="D7" s="9"/>
      <c r="E7" s="10"/>
      <c r="F7" s="10"/>
    </row>
    <row r="8" spans="1:6" x14ac:dyDescent="0.25">
      <c r="A8" s="8" t="s">
        <v>556</v>
      </c>
      <c r="B8" s="147" t="s">
        <v>384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849</v>
      </c>
      <c r="B35" s="164"/>
      <c r="C35" s="55" t="s">
        <v>17</v>
      </c>
      <c r="D35" s="47">
        <v>1</v>
      </c>
      <c r="E35" s="46">
        <v>1.5</v>
      </c>
      <c r="F35" s="47">
        <v>1.5</v>
      </c>
    </row>
    <row r="36" spans="1:6" ht="28.5" customHeight="1" x14ac:dyDescent="0.25">
      <c r="A36" s="159" t="s">
        <v>1209</v>
      </c>
      <c r="B36" s="160"/>
      <c r="C36" s="58" t="s">
        <v>17</v>
      </c>
      <c r="D36" s="27">
        <v>1</v>
      </c>
      <c r="E36" s="26">
        <v>16.899999999999999</v>
      </c>
      <c r="F36" s="27">
        <v>16.899999999999999</v>
      </c>
    </row>
    <row r="37" spans="1:6" ht="22.5" customHeight="1" x14ac:dyDescent="0.25">
      <c r="A37" s="159" t="s">
        <v>830</v>
      </c>
      <c r="B37" s="160"/>
      <c r="C37" s="58" t="s">
        <v>17</v>
      </c>
      <c r="D37" s="27">
        <v>1</v>
      </c>
      <c r="E37" s="26">
        <v>0.59</v>
      </c>
      <c r="F37" s="27">
        <v>0.59</v>
      </c>
    </row>
    <row r="38" spans="1:6" x14ac:dyDescent="0.25">
      <c r="A38" s="159" t="s">
        <v>831</v>
      </c>
      <c r="B38" s="160"/>
      <c r="C38" s="58" t="s">
        <v>17</v>
      </c>
      <c r="D38" s="27">
        <v>4</v>
      </c>
      <c r="E38" s="26">
        <v>0.38</v>
      </c>
      <c r="F38" s="27">
        <v>1.52</v>
      </c>
    </row>
    <row r="39" spans="1:6" ht="21.75" customHeight="1" x14ac:dyDescent="0.25">
      <c r="A39" s="159" t="s">
        <v>813</v>
      </c>
      <c r="B39" s="160"/>
      <c r="C39" s="58" t="s">
        <v>94</v>
      </c>
      <c r="D39" s="27">
        <v>0.5</v>
      </c>
      <c r="E39" s="26">
        <v>0.08</v>
      </c>
      <c r="F39" s="27">
        <v>0.04</v>
      </c>
    </row>
    <row r="40" spans="1:6" ht="39.75" customHeight="1" x14ac:dyDescent="0.25">
      <c r="A40" s="159" t="s">
        <v>1205</v>
      </c>
      <c r="B40" s="160"/>
      <c r="C40" s="58" t="s">
        <v>643</v>
      </c>
      <c r="D40" s="27">
        <v>1</v>
      </c>
      <c r="E40" s="26">
        <v>0.97</v>
      </c>
      <c r="F40" s="27">
        <v>0.97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21.519999999999996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40.049999999999997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8.01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48.06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48.06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388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386</v>
      </c>
      <c r="C7" s="9"/>
      <c r="D7" s="9"/>
      <c r="E7" s="10"/>
      <c r="F7" s="10"/>
    </row>
    <row r="8" spans="1:6" x14ac:dyDescent="0.25">
      <c r="A8" s="8" t="s">
        <v>556</v>
      </c>
      <c r="B8" s="147" t="s">
        <v>387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0.8</v>
      </c>
      <c r="F15" s="27">
        <v>0.08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0.8</v>
      </c>
      <c r="F25" s="47">
        <v>3.51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1210</v>
      </c>
      <c r="B35" s="164"/>
      <c r="C35" s="55" t="s">
        <v>17</v>
      </c>
      <c r="D35" s="47">
        <v>1</v>
      </c>
      <c r="E35" s="46">
        <v>6.12</v>
      </c>
      <c r="F35" s="47">
        <v>6.12</v>
      </c>
    </row>
    <row r="36" spans="1:6" ht="28.5" customHeight="1" x14ac:dyDescent="0.25">
      <c r="A36" s="159" t="s">
        <v>830</v>
      </c>
      <c r="B36" s="160"/>
      <c r="C36" s="58" t="s">
        <v>17</v>
      </c>
      <c r="D36" s="27">
        <v>1.05</v>
      </c>
      <c r="E36" s="26">
        <v>0.59</v>
      </c>
      <c r="F36" s="27">
        <v>0.62</v>
      </c>
    </row>
    <row r="37" spans="1:6" ht="22.5" customHeight="1" x14ac:dyDescent="0.25">
      <c r="A37" s="159" t="s">
        <v>831</v>
      </c>
      <c r="B37" s="160"/>
      <c r="C37" s="58" t="s">
        <v>17</v>
      </c>
      <c r="D37" s="27">
        <v>5.25</v>
      </c>
      <c r="E37" s="26">
        <v>0.38</v>
      </c>
      <c r="F37" s="27">
        <v>2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1205</v>
      </c>
      <c r="B39" s="160"/>
      <c r="C39" s="58" t="s">
        <v>643</v>
      </c>
      <c r="D39" s="27">
        <v>1</v>
      </c>
      <c r="E39" s="26">
        <v>0.36</v>
      </c>
      <c r="F39" s="27">
        <v>0.36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9.1399999999999988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16.55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3.31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19.86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19.86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1139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391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389</v>
      </c>
      <c r="C7" s="9"/>
      <c r="D7" s="9"/>
      <c r="E7" s="10"/>
      <c r="F7" s="10"/>
    </row>
    <row r="8" spans="1:6" x14ac:dyDescent="0.25">
      <c r="A8" s="8" t="s">
        <v>556</v>
      </c>
      <c r="B8" s="147" t="s">
        <v>390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1.31</v>
      </c>
    </row>
    <row r="15" spans="1:6" x14ac:dyDescent="0.25">
      <c r="A15" s="29" t="s">
        <v>625</v>
      </c>
      <c r="B15" s="27">
        <v>4</v>
      </c>
      <c r="C15" s="26">
        <v>2.5499999999999998</v>
      </c>
      <c r="D15" s="27">
        <v>10.199999999999999</v>
      </c>
      <c r="E15" s="28">
        <v>2</v>
      </c>
      <c r="F15" s="27">
        <v>20.399999999999999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21.709999999999997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2</v>
      </c>
      <c r="C26" s="26">
        <v>4.34</v>
      </c>
      <c r="D26" s="27">
        <v>8.68</v>
      </c>
      <c r="E26" s="28">
        <v>2</v>
      </c>
      <c r="F26" s="27">
        <v>17.36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26.14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1210</v>
      </c>
      <c r="B35" s="164"/>
      <c r="C35" s="55" t="s">
        <v>17</v>
      </c>
      <c r="D35" s="47">
        <v>1</v>
      </c>
      <c r="E35" s="46">
        <v>6.12</v>
      </c>
      <c r="F35" s="47">
        <v>6.12</v>
      </c>
    </row>
    <row r="36" spans="1:6" ht="28.5" customHeight="1" x14ac:dyDescent="0.25">
      <c r="A36" s="159" t="s">
        <v>830</v>
      </c>
      <c r="B36" s="160"/>
      <c r="C36" s="58" t="s">
        <v>17</v>
      </c>
      <c r="D36" s="27">
        <v>1.05</v>
      </c>
      <c r="E36" s="26">
        <v>0.59</v>
      </c>
      <c r="F36" s="27">
        <v>0.62</v>
      </c>
    </row>
    <row r="37" spans="1:6" ht="22.5" customHeight="1" x14ac:dyDescent="0.25">
      <c r="A37" s="159" t="s">
        <v>824</v>
      </c>
      <c r="B37" s="160"/>
      <c r="C37" s="58" t="s">
        <v>17</v>
      </c>
      <c r="D37" s="27">
        <v>2.1</v>
      </c>
      <c r="E37" s="26">
        <v>0.14000000000000001</v>
      </c>
      <c r="F37" s="27">
        <v>0.28999999999999998</v>
      </c>
    </row>
    <row r="38" spans="1:6" x14ac:dyDescent="0.25">
      <c r="A38" s="159" t="s">
        <v>813</v>
      </c>
      <c r="B38" s="160"/>
      <c r="C38" s="58" t="s">
        <v>94</v>
      </c>
      <c r="D38" s="27">
        <v>0.5</v>
      </c>
      <c r="E38" s="26">
        <v>0.08</v>
      </c>
      <c r="F38" s="27">
        <v>0.04</v>
      </c>
    </row>
    <row r="39" spans="1:6" ht="21.75" customHeight="1" x14ac:dyDescent="0.25">
      <c r="A39" s="159" t="s">
        <v>850</v>
      </c>
      <c r="B39" s="160"/>
      <c r="C39" s="58" t="s">
        <v>643</v>
      </c>
      <c r="D39" s="27">
        <v>1</v>
      </c>
      <c r="E39" s="26">
        <v>0.35</v>
      </c>
      <c r="F39" s="27">
        <v>0.35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7.42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55.27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11.05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66.319999999999993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66.319999999999993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49</v>
      </c>
      <c r="C7" s="9"/>
      <c r="D7" s="9"/>
      <c r="E7" s="10"/>
      <c r="F7" s="10"/>
    </row>
    <row r="8" spans="1:6" x14ac:dyDescent="0.25">
      <c r="A8" s="8" t="s">
        <v>556</v>
      </c>
      <c r="B8" s="147" t="s">
        <v>50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0.23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0.5</v>
      </c>
      <c r="F15" s="27">
        <v>0.05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0.28000000000000003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0.5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4.58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4.8600000000000003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1211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1403</v>
      </c>
      <c r="C7" s="9"/>
      <c r="D7" s="9"/>
      <c r="E7" s="10"/>
      <c r="F7" s="10"/>
    </row>
    <row r="8" spans="1:6" x14ac:dyDescent="0.25">
      <c r="A8" s="8" t="s">
        <v>556</v>
      </c>
      <c r="B8" s="147" t="s">
        <v>393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1397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0.66</v>
      </c>
    </row>
    <row r="15" spans="1:6" x14ac:dyDescent="0.25">
      <c r="A15" s="29" t="s">
        <v>625</v>
      </c>
      <c r="B15" s="27">
        <v>3</v>
      </c>
      <c r="C15" s="26">
        <v>2.5499999999999998</v>
      </c>
      <c r="D15" s="27">
        <v>7.65</v>
      </c>
      <c r="E15" s="28">
        <v>1.5</v>
      </c>
      <c r="F15" s="27">
        <v>11.48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12.14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1.5</v>
      </c>
      <c r="F25" s="47">
        <v>6.59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1.5</v>
      </c>
      <c r="F26" s="27">
        <v>6.51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13.1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851</v>
      </c>
      <c r="B35" s="164"/>
      <c r="C35" s="55" t="s">
        <v>17</v>
      </c>
      <c r="D35" s="47">
        <v>1</v>
      </c>
      <c r="E35" s="46">
        <v>20.25</v>
      </c>
      <c r="F35" s="47">
        <v>20.25</v>
      </c>
    </row>
    <row r="36" spans="1:6" ht="28.5" customHeight="1" x14ac:dyDescent="0.25">
      <c r="A36" s="159" t="s">
        <v>852</v>
      </c>
      <c r="B36" s="160"/>
      <c r="C36" s="58" t="s">
        <v>17</v>
      </c>
      <c r="D36" s="27">
        <v>2</v>
      </c>
      <c r="E36" s="26">
        <v>19.5</v>
      </c>
      <c r="F36" s="27">
        <v>39</v>
      </c>
    </row>
    <row r="37" spans="1:6" ht="22.5" customHeight="1" x14ac:dyDescent="0.25">
      <c r="A37" s="159" t="s">
        <v>824</v>
      </c>
      <c r="B37" s="160"/>
      <c r="C37" s="58" t="s">
        <v>17</v>
      </c>
      <c r="D37" s="27">
        <v>2.1</v>
      </c>
      <c r="E37" s="26">
        <v>0.14000000000000001</v>
      </c>
      <c r="F37" s="27">
        <v>0.28999999999999998</v>
      </c>
    </row>
    <row r="38" spans="1:6" x14ac:dyDescent="0.25">
      <c r="A38" s="159" t="s">
        <v>830</v>
      </c>
      <c r="B38" s="160"/>
      <c r="C38" s="58" t="s">
        <v>17</v>
      </c>
      <c r="D38" s="27">
        <v>1</v>
      </c>
      <c r="E38" s="26">
        <v>0.59</v>
      </c>
      <c r="F38" s="27">
        <v>0.59</v>
      </c>
    </row>
    <row r="39" spans="1:6" ht="21.75" customHeight="1" x14ac:dyDescent="0.25">
      <c r="A39" s="159" t="s">
        <v>831</v>
      </c>
      <c r="B39" s="160"/>
      <c r="C39" s="58" t="s">
        <v>17</v>
      </c>
      <c r="D39" s="27">
        <v>4</v>
      </c>
      <c r="E39" s="26">
        <v>0.38</v>
      </c>
      <c r="F39" s="27">
        <v>1.52</v>
      </c>
    </row>
    <row r="40" spans="1:6" ht="39.75" customHeight="1" x14ac:dyDescent="0.25">
      <c r="A40" s="159" t="s">
        <v>813</v>
      </c>
      <c r="B40" s="160"/>
      <c r="C40" s="58" t="s">
        <v>94</v>
      </c>
      <c r="D40" s="27">
        <v>0.5</v>
      </c>
      <c r="E40" s="26">
        <v>0.08</v>
      </c>
      <c r="F40" s="27">
        <v>0.04</v>
      </c>
    </row>
    <row r="41" spans="1:6" ht="23.25" customHeight="1" x14ac:dyDescent="0.25">
      <c r="A41" s="159" t="s">
        <v>1205</v>
      </c>
      <c r="B41" s="160"/>
      <c r="C41" s="58" t="s">
        <v>643</v>
      </c>
      <c r="D41" s="27">
        <v>1</v>
      </c>
      <c r="E41" s="26">
        <v>2.0499999999999998</v>
      </c>
      <c r="F41" s="27">
        <v>2.0499999999999998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63.74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88.98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17.8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106.78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106.78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398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1408</v>
      </c>
      <c r="C7" s="9"/>
      <c r="D7" s="9"/>
      <c r="E7" s="10"/>
      <c r="F7" s="10"/>
    </row>
    <row r="8" spans="1:6" x14ac:dyDescent="0.25">
      <c r="A8" s="8" t="s">
        <v>556</v>
      </c>
      <c r="B8" s="147" t="s">
        <v>397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853</v>
      </c>
      <c r="B35" s="164"/>
      <c r="C35" s="55" t="s">
        <v>17</v>
      </c>
      <c r="D35" s="47">
        <v>2</v>
      </c>
      <c r="E35" s="46">
        <v>3.51</v>
      </c>
      <c r="F35" s="47">
        <v>7.02</v>
      </c>
    </row>
    <row r="36" spans="1:6" ht="28.5" customHeight="1" x14ac:dyDescent="0.25">
      <c r="A36" s="159" t="s">
        <v>854</v>
      </c>
      <c r="B36" s="160"/>
      <c r="C36" s="58" t="s">
        <v>17</v>
      </c>
      <c r="D36" s="27">
        <v>5</v>
      </c>
      <c r="E36" s="26">
        <v>6.76</v>
      </c>
      <c r="F36" s="27">
        <v>33.799999999999997</v>
      </c>
    </row>
    <row r="37" spans="1:6" ht="22.5" customHeight="1" x14ac:dyDescent="0.25">
      <c r="A37" s="159" t="s">
        <v>855</v>
      </c>
      <c r="B37" s="160"/>
      <c r="C37" s="58" t="s">
        <v>17</v>
      </c>
      <c r="D37" s="27">
        <v>8</v>
      </c>
      <c r="E37" s="26">
        <v>4.16</v>
      </c>
      <c r="F37" s="27">
        <v>33.28</v>
      </c>
    </row>
    <row r="38" spans="1:6" ht="26.25" customHeight="1" x14ac:dyDescent="0.25">
      <c r="A38" s="159" t="s">
        <v>856</v>
      </c>
      <c r="B38" s="160"/>
      <c r="C38" s="58" t="s">
        <v>94</v>
      </c>
      <c r="D38" s="27">
        <v>24</v>
      </c>
      <c r="E38" s="26">
        <v>0.62</v>
      </c>
      <c r="F38" s="27">
        <v>14.88</v>
      </c>
    </row>
    <row r="39" spans="1:6" ht="21.75" customHeight="1" x14ac:dyDescent="0.25">
      <c r="A39" s="159" t="s">
        <v>857</v>
      </c>
      <c r="B39" s="160"/>
      <c r="C39" s="58" t="s">
        <v>94</v>
      </c>
      <c r="D39" s="27">
        <v>2</v>
      </c>
      <c r="E39" s="26">
        <v>149.5</v>
      </c>
      <c r="F39" s="27">
        <v>299</v>
      </c>
    </row>
    <row r="40" spans="1:6" ht="39.75" customHeight="1" x14ac:dyDescent="0.25">
      <c r="A40" s="159" t="s">
        <v>858</v>
      </c>
      <c r="B40" s="160"/>
      <c r="C40" s="58" t="s">
        <v>17</v>
      </c>
      <c r="D40" s="27">
        <v>28</v>
      </c>
      <c r="E40" s="26">
        <v>0.28999999999999998</v>
      </c>
      <c r="F40" s="27">
        <v>8.1199999999999992</v>
      </c>
    </row>
    <row r="41" spans="1:6" ht="23.25" customHeight="1" x14ac:dyDescent="0.25">
      <c r="A41" s="159" t="s">
        <v>859</v>
      </c>
      <c r="B41" s="160"/>
      <c r="C41" s="58" t="s">
        <v>17</v>
      </c>
      <c r="D41" s="27">
        <v>8</v>
      </c>
      <c r="E41" s="26">
        <v>2.34</v>
      </c>
      <c r="F41" s="27">
        <v>18.72</v>
      </c>
    </row>
    <row r="42" spans="1:6" s="1" customFormat="1" ht="36" customHeight="1" x14ac:dyDescent="0.25">
      <c r="A42" s="159" t="s">
        <v>860</v>
      </c>
      <c r="B42" s="160"/>
      <c r="C42" s="59" t="s">
        <v>17</v>
      </c>
      <c r="D42" s="60">
        <v>4</v>
      </c>
      <c r="E42" s="61">
        <v>0.59</v>
      </c>
      <c r="F42" s="60">
        <v>2.36</v>
      </c>
    </row>
    <row r="43" spans="1:6" s="1" customFormat="1" ht="30.75" customHeight="1" x14ac:dyDescent="0.25">
      <c r="A43" s="159" t="s">
        <v>841</v>
      </c>
      <c r="B43" s="160"/>
      <c r="C43" s="59" t="s">
        <v>643</v>
      </c>
      <c r="D43" s="60">
        <v>1</v>
      </c>
      <c r="E43" s="61">
        <v>37.159999999999997</v>
      </c>
      <c r="F43" s="60">
        <v>37.159999999999997</v>
      </c>
    </row>
    <row r="44" spans="1:6" s="1" customFormat="1" ht="30.75" customHeight="1" x14ac:dyDescent="0.25">
      <c r="A44" s="159" t="s">
        <v>861</v>
      </c>
      <c r="B44" s="160"/>
      <c r="C44" s="59" t="s">
        <v>17</v>
      </c>
      <c r="D44" s="60">
        <v>1</v>
      </c>
      <c r="E44" s="61">
        <v>101.66</v>
      </c>
      <c r="F44" s="60">
        <v>101.66</v>
      </c>
    </row>
    <row r="45" spans="1:6" ht="24" customHeight="1" x14ac:dyDescent="0.25">
      <c r="A45" s="159" t="s">
        <v>862</v>
      </c>
      <c r="B45" s="160"/>
      <c r="C45" s="58" t="s">
        <v>17</v>
      </c>
      <c r="D45" s="27">
        <v>1</v>
      </c>
      <c r="E45" s="26">
        <v>455</v>
      </c>
      <c r="F45" s="27">
        <v>455</v>
      </c>
    </row>
    <row r="46" spans="1:6" ht="24" customHeight="1" x14ac:dyDescent="0.25">
      <c r="A46" s="159" t="s">
        <v>863</v>
      </c>
      <c r="B46" s="160"/>
      <c r="C46" s="58" t="s">
        <v>94</v>
      </c>
      <c r="D46" s="27">
        <v>141</v>
      </c>
      <c r="E46" s="26">
        <v>11.05</v>
      </c>
      <c r="F46" s="27">
        <v>1558.05</v>
      </c>
    </row>
    <row r="47" spans="1:6" ht="23.25" customHeight="1" x14ac:dyDescent="0.25">
      <c r="A47" s="159" t="s">
        <v>864</v>
      </c>
      <c r="B47" s="160"/>
      <c r="C47" s="58" t="s">
        <v>94</v>
      </c>
      <c r="D47" s="27">
        <v>24</v>
      </c>
      <c r="E47" s="26">
        <v>7.8</v>
      </c>
      <c r="F47" s="27">
        <v>187.2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2756.25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2830.38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566.08000000000004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3396.46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3396.46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400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2002.002</v>
      </c>
      <c r="C7" s="9"/>
      <c r="D7" s="9"/>
      <c r="E7" s="10"/>
      <c r="F7" s="10"/>
    </row>
    <row r="8" spans="1:6" x14ac:dyDescent="0.25">
      <c r="A8" s="8" t="s">
        <v>556</v>
      </c>
      <c r="B8" s="147" t="s">
        <v>399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865</v>
      </c>
      <c r="B35" s="164"/>
      <c r="C35" s="55" t="s">
        <v>17</v>
      </c>
      <c r="D35" s="47">
        <v>1</v>
      </c>
      <c r="E35" s="46">
        <v>169.33</v>
      </c>
      <c r="F35" s="47">
        <v>169.33</v>
      </c>
    </row>
    <row r="36" spans="1:6" ht="28.5" customHeight="1" x14ac:dyDescent="0.25">
      <c r="A36" s="159" t="s">
        <v>866</v>
      </c>
      <c r="B36" s="160"/>
      <c r="C36" s="58" t="s">
        <v>17</v>
      </c>
      <c r="D36" s="27">
        <v>1</v>
      </c>
      <c r="E36" s="26">
        <v>240.5</v>
      </c>
      <c r="F36" s="27">
        <v>240.5</v>
      </c>
    </row>
    <row r="37" spans="1:6" ht="22.5" customHeight="1" x14ac:dyDescent="0.25">
      <c r="A37" s="159" t="s">
        <v>867</v>
      </c>
      <c r="B37" s="160"/>
      <c r="C37" s="58" t="s">
        <v>94</v>
      </c>
      <c r="D37" s="27">
        <v>60</v>
      </c>
      <c r="E37" s="26">
        <v>9.36</v>
      </c>
      <c r="F37" s="27">
        <v>561.6</v>
      </c>
    </row>
    <row r="38" spans="1:6" x14ac:dyDescent="0.25">
      <c r="A38" s="159" t="s">
        <v>864</v>
      </c>
      <c r="B38" s="160"/>
      <c r="C38" s="58" t="s">
        <v>94</v>
      </c>
      <c r="D38" s="27">
        <v>10</v>
      </c>
      <c r="E38" s="26">
        <v>7.8</v>
      </c>
      <c r="F38" s="27">
        <v>78</v>
      </c>
    </row>
    <row r="39" spans="1:6" ht="21.75" customHeight="1" x14ac:dyDescent="0.25">
      <c r="A39" s="159" t="s">
        <v>853</v>
      </c>
      <c r="B39" s="160"/>
      <c r="C39" s="58" t="s">
        <v>17</v>
      </c>
      <c r="D39" s="27">
        <v>2</v>
      </c>
      <c r="E39" s="26">
        <v>3.51</v>
      </c>
      <c r="F39" s="27">
        <v>7.02</v>
      </c>
    </row>
    <row r="40" spans="1:6" ht="39.75" customHeight="1" x14ac:dyDescent="0.25">
      <c r="A40" s="159" t="s">
        <v>854</v>
      </c>
      <c r="B40" s="160"/>
      <c r="C40" s="58" t="s">
        <v>17</v>
      </c>
      <c r="D40" s="27">
        <v>4</v>
      </c>
      <c r="E40" s="26">
        <v>6.76</v>
      </c>
      <c r="F40" s="27">
        <v>27.04</v>
      </c>
    </row>
    <row r="41" spans="1:6" ht="23.25" customHeight="1" x14ac:dyDescent="0.25">
      <c r="A41" s="159" t="s">
        <v>855</v>
      </c>
      <c r="B41" s="160"/>
      <c r="C41" s="58" t="s">
        <v>17</v>
      </c>
      <c r="D41" s="27">
        <v>8</v>
      </c>
      <c r="E41" s="26">
        <v>4.16</v>
      </c>
      <c r="F41" s="27">
        <v>33.28</v>
      </c>
    </row>
    <row r="42" spans="1:6" s="1" customFormat="1" ht="36" customHeight="1" x14ac:dyDescent="0.25">
      <c r="A42" s="159" t="s">
        <v>856</v>
      </c>
      <c r="B42" s="160"/>
      <c r="C42" s="59" t="s">
        <v>94</v>
      </c>
      <c r="D42" s="60">
        <v>10</v>
      </c>
      <c r="E42" s="61">
        <v>0.62</v>
      </c>
      <c r="F42" s="60">
        <v>6.2</v>
      </c>
    </row>
    <row r="43" spans="1:6" s="1" customFormat="1" ht="40.5" customHeight="1" x14ac:dyDescent="0.25">
      <c r="A43" s="159" t="s">
        <v>857</v>
      </c>
      <c r="B43" s="160"/>
      <c r="C43" s="59" t="s">
        <v>94</v>
      </c>
      <c r="D43" s="60">
        <v>2</v>
      </c>
      <c r="E43" s="61">
        <v>149.5</v>
      </c>
      <c r="F43" s="60">
        <v>299</v>
      </c>
    </row>
    <row r="44" spans="1:6" s="1" customFormat="1" ht="30.75" customHeight="1" x14ac:dyDescent="0.25">
      <c r="A44" s="159" t="s">
        <v>858</v>
      </c>
      <c r="B44" s="160"/>
      <c r="C44" s="59" t="s">
        <v>17</v>
      </c>
      <c r="D44" s="60">
        <v>14</v>
      </c>
      <c r="E44" s="61">
        <v>0.28999999999999998</v>
      </c>
      <c r="F44" s="60">
        <v>4.0599999999999996</v>
      </c>
    </row>
    <row r="45" spans="1:6" ht="24" customHeight="1" x14ac:dyDescent="0.25">
      <c r="A45" s="159" t="s">
        <v>859</v>
      </c>
      <c r="B45" s="160"/>
      <c r="C45" s="58" t="s">
        <v>17</v>
      </c>
      <c r="D45" s="27">
        <v>8</v>
      </c>
      <c r="E45" s="26">
        <v>2.34</v>
      </c>
      <c r="F45" s="27">
        <v>18.72</v>
      </c>
    </row>
    <row r="46" spans="1:6" ht="24" customHeight="1" x14ac:dyDescent="0.25">
      <c r="A46" s="159" t="s">
        <v>860</v>
      </c>
      <c r="B46" s="160"/>
      <c r="C46" s="58" t="s">
        <v>17</v>
      </c>
      <c r="D46" s="27">
        <v>4</v>
      </c>
      <c r="E46" s="26">
        <v>0.59</v>
      </c>
      <c r="F46" s="27">
        <v>2.36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29.74</v>
      </c>
      <c r="F47" s="27">
        <v>29.74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1476.85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1550.98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310.2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1861.18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1861.18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402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2002.0029999999999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401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11</v>
      </c>
      <c r="E36" s="26">
        <v>1.43</v>
      </c>
      <c r="F36" s="27">
        <v>15.73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10</v>
      </c>
      <c r="E39" s="26">
        <v>0.28999999999999998</v>
      </c>
      <c r="F39" s="27">
        <v>2.9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11</v>
      </c>
      <c r="E40" s="26">
        <v>1.17</v>
      </c>
      <c r="F40" s="27">
        <v>12.87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11</v>
      </c>
      <c r="E41" s="26">
        <v>1.17</v>
      </c>
      <c r="F41" s="27">
        <v>12.87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11</v>
      </c>
      <c r="E42" s="61">
        <v>1.17</v>
      </c>
      <c r="F42" s="60">
        <v>12.87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2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12</v>
      </c>
      <c r="E45" s="26">
        <v>0.28999999999999998</v>
      </c>
      <c r="F45" s="27">
        <v>3.48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120.21000000000002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138.94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27.79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166.73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166.73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404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2002.0039999999999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403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14</v>
      </c>
      <c r="E36" s="26">
        <v>1.43</v>
      </c>
      <c r="F36" s="27">
        <v>20.02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5</v>
      </c>
      <c r="E38" s="26">
        <v>0.68</v>
      </c>
      <c r="F38" s="27">
        <v>3.4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12</v>
      </c>
      <c r="E39" s="26">
        <v>0.28999999999999998</v>
      </c>
      <c r="F39" s="27">
        <v>3.48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14</v>
      </c>
      <c r="E40" s="26">
        <v>1.17</v>
      </c>
      <c r="F40" s="27">
        <v>16.38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14</v>
      </c>
      <c r="E41" s="26">
        <v>1.17</v>
      </c>
      <c r="F41" s="27">
        <v>16.38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14</v>
      </c>
      <c r="E42" s="61">
        <v>1.17</v>
      </c>
      <c r="F42" s="60">
        <v>16.38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6.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14</v>
      </c>
      <c r="E45" s="26">
        <v>0.28999999999999998</v>
      </c>
      <c r="F45" s="27">
        <v>4.0599999999999996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136.86999999999998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155.6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31.12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186.72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186.72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406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2002.0050000000001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405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873</v>
      </c>
      <c r="B35" s="164"/>
      <c r="C35" s="55" t="s">
        <v>94</v>
      </c>
      <c r="D35" s="47">
        <v>10</v>
      </c>
      <c r="E35" s="46">
        <v>0.28999999999999998</v>
      </c>
      <c r="F35" s="47">
        <v>2.9</v>
      </c>
    </row>
    <row r="36" spans="1:6" ht="28.5" customHeight="1" x14ac:dyDescent="0.25">
      <c r="A36" s="159" t="s">
        <v>874</v>
      </c>
      <c r="B36" s="160"/>
      <c r="C36" s="58" t="s">
        <v>94</v>
      </c>
      <c r="D36" s="27">
        <v>11</v>
      </c>
      <c r="E36" s="26">
        <v>1.17</v>
      </c>
      <c r="F36" s="27">
        <v>12.87</v>
      </c>
    </row>
    <row r="37" spans="1:6" ht="22.5" customHeight="1" x14ac:dyDescent="0.25">
      <c r="A37" s="159" t="s">
        <v>875</v>
      </c>
      <c r="B37" s="160"/>
      <c r="C37" s="58" t="s">
        <v>94</v>
      </c>
      <c r="D37" s="27">
        <v>11</v>
      </c>
      <c r="E37" s="26">
        <v>1.17</v>
      </c>
      <c r="F37" s="27">
        <v>12.87</v>
      </c>
    </row>
    <row r="38" spans="1:6" ht="28.5" customHeight="1" x14ac:dyDescent="0.25">
      <c r="A38" s="159" t="s">
        <v>881</v>
      </c>
      <c r="B38" s="160"/>
      <c r="C38" s="58" t="s">
        <v>94</v>
      </c>
      <c r="D38" s="27">
        <v>11</v>
      </c>
      <c r="E38" s="26">
        <v>1.17</v>
      </c>
      <c r="F38" s="27">
        <v>12.87</v>
      </c>
    </row>
    <row r="39" spans="1:6" ht="21.75" customHeight="1" x14ac:dyDescent="0.25">
      <c r="A39" s="159" t="s">
        <v>876</v>
      </c>
      <c r="B39" s="160"/>
      <c r="C39" s="58" t="s">
        <v>94</v>
      </c>
      <c r="D39" s="27">
        <v>11</v>
      </c>
      <c r="E39" s="26">
        <v>1.17</v>
      </c>
      <c r="F39" s="27">
        <v>12.87</v>
      </c>
    </row>
    <row r="40" spans="1:6" ht="39.75" customHeight="1" x14ac:dyDescent="0.25">
      <c r="A40" s="159" t="s">
        <v>882</v>
      </c>
      <c r="B40" s="160"/>
      <c r="C40" s="58" t="s">
        <v>17</v>
      </c>
      <c r="D40" s="27">
        <v>1</v>
      </c>
      <c r="E40" s="26">
        <v>23.62</v>
      </c>
      <c r="F40" s="27">
        <v>23.62</v>
      </c>
    </row>
    <row r="41" spans="1:6" ht="23.25" customHeight="1" x14ac:dyDescent="0.25">
      <c r="A41" s="159" t="s">
        <v>858</v>
      </c>
      <c r="B41" s="160"/>
      <c r="C41" s="58" t="s">
        <v>17</v>
      </c>
      <c r="D41" s="27">
        <v>14</v>
      </c>
      <c r="E41" s="26">
        <v>0.28999999999999998</v>
      </c>
      <c r="F41" s="27">
        <v>4.0599999999999996</v>
      </c>
    </row>
    <row r="42" spans="1:6" s="1" customFormat="1" ht="36" customHeight="1" x14ac:dyDescent="0.25">
      <c r="A42" s="159" t="s">
        <v>880</v>
      </c>
      <c r="B42" s="160"/>
      <c r="C42" s="59" t="s">
        <v>17</v>
      </c>
      <c r="D42" s="60">
        <v>8</v>
      </c>
      <c r="E42" s="61">
        <v>0.25</v>
      </c>
      <c r="F42" s="60">
        <v>2</v>
      </c>
    </row>
    <row r="43" spans="1:6" s="1" customFormat="1" ht="30.75" customHeight="1" x14ac:dyDescent="0.25">
      <c r="A43" s="159" t="s">
        <v>841</v>
      </c>
      <c r="B43" s="160"/>
      <c r="C43" s="59" t="s">
        <v>643</v>
      </c>
      <c r="D43" s="60">
        <v>1</v>
      </c>
      <c r="E43" s="61">
        <v>4.18</v>
      </c>
      <c r="F43" s="60">
        <v>4.18</v>
      </c>
    </row>
    <row r="44" spans="1:6" s="1" customFormat="1" ht="30.75" customHeight="1" x14ac:dyDescent="0.25">
      <c r="A44" s="159" t="s">
        <v>883</v>
      </c>
      <c r="B44" s="160"/>
      <c r="C44" s="59" t="s">
        <v>17</v>
      </c>
      <c r="D44" s="60">
        <v>1</v>
      </c>
      <c r="E44" s="61">
        <v>51.87</v>
      </c>
      <c r="F44" s="60">
        <v>51.87</v>
      </c>
    </row>
    <row r="45" spans="1:6" ht="24" customHeight="1" x14ac:dyDescent="0.25">
      <c r="A45" s="159" t="s">
        <v>870</v>
      </c>
      <c r="B45" s="160"/>
      <c r="C45" s="58" t="s">
        <v>94</v>
      </c>
      <c r="D45" s="27">
        <v>11</v>
      </c>
      <c r="E45" s="26">
        <v>1.43</v>
      </c>
      <c r="F45" s="27">
        <v>15.73</v>
      </c>
    </row>
    <row r="46" spans="1:6" ht="24" customHeight="1" x14ac:dyDescent="0.25">
      <c r="A46" s="159" t="s">
        <v>871</v>
      </c>
      <c r="B46" s="160"/>
      <c r="C46" s="58" t="s">
        <v>17</v>
      </c>
      <c r="D46" s="27">
        <v>2</v>
      </c>
      <c r="E46" s="26">
        <v>0.59</v>
      </c>
      <c r="F46" s="27">
        <v>1.18</v>
      </c>
    </row>
    <row r="47" spans="1:6" ht="23.25" customHeight="1" x14ac:dyDescent="0.25">
      <c r="A47" s="159" t="s">
        <v>872</v>
      </c>
      <c r="B47" s="160"/>
      <c r="C47" s="58" t="s">
        <v>17</v>
      </c>
      <c r="D47" s="27">
        <v>4</v>
      </c>
      <c r="E47" s="26">
        <v>0.68</v>
      </c>
      <c r="F47" s="27">
        <v>2.72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159.74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178.47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35.69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214.16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214.16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408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2002.0060000000001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407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104"/>
      <c r="B13" s="105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106" t="s">
        <v>569</v>
      </c>
      <c r="B14" s="47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98" t="s">
        <v>598</v>
      </c>
      <c r="B15" s="99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883</v>
      </c>
      <c r="B35" s="164"/>
      <c r="C35" s="55" t="s">
        <v>17</v>
      </c>
      <c r="D35" s="47">
        <v>1</v>
      </c>
      <c r="E35" s="46">
        <v>51.87</v>
      </c>
      <c r="F35" s="47">
        <v>51.87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11</v>
      </c>
      <c r="E36" s="26">
        <v>1.43</v>
      </c>
      <c r="F36" s="27">
        <v>15.73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10</v>
      </c>
      <c r="E39" s="26">
        <v>0.28999999999999998</v>
      </c>
      <c r="F39" s="27">
        <v>2.9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11</v>
      </c>
      <c r="E40" s="26">
        <v>1.17</v>
      </c>
      <c r="F40" s="27">
        <v>12.87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11</v>
      </c>
      <c r="E41" s="26">
        <v>1.17</v>
      </c>
      <c r="F41" s="27">
        <v>12.87</v>
      </c>
    </row>
    <row r="42" spans="1:6" s="1" customFormat="1" ht="36" customHeight="1" x14ac:dyDescent="0.25">
      <c r="A42" s="159" t="s">
        <v>881</v>
      </c>
      <c r="B42" s="160"/>
      <c r="C42" s="59" t="s">
        <v>94</v>
      </c>
      <c r="D42" s="60">
        <v>11</v>
      </c>
      <c r="E42" s="61">
        <v>1.17</v>
      </c>
      <c r="F42" s="60">
        <v>12.87</v>
      </c>
    </row>
    <row r="43" spans="1:6" s="1" customFormat="1" ht="30.75" customHeight="1" x14ac:dyDescent="0.25">
      <c r="A43" s="159" t="s">
        <v>876</v>
      </c>
      <c r="B43" s="160"/>
      <c r="C43" s="59" t="s">
        <v>94</v>
      </c>
      <c r="D43" s="60">
        <v>11</v>
      </c>
      <c r="E43" s="61">
        <v>1.17</v>
      </c>
      <c r="F43" s="60">
        <v>12.87</v>
      </c>
    </row>
    <row r="44" spans="1:6" s="1" customFormat="1" ht="30.75" customHeight="1" x14ac:dyDescent="0.25">
      <c r="A44" s="159" t="s">
        <v>882</v>
      </c>
      <c r="B44" s="160"/>
      <c r="C44" s="59" t="s">
        <v>17</v>
      </c>
      <c r="D44" s="60">
        <v>1</v>
      </c>
      <c r="E44" s="61">
        <v>23.62</v>
      </c>
      <c r="F44" s="60">
        <v>23.62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14</v>
      </c>
      <c r="E45" s="26">
        <v>0.28999999999999998</v>
      </c>
      <c r="F45" s="27">
        <v>4.0599999999999996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4.18</v>
      </c>
      <c r="F47" s="27">
        <v>4.18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159.74000000000004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178.47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35.69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214.16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214.16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410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2002.0070000000001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409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883</v>
      </c>
      <c r="B35" s="164"/>
      <c r="C35" s="55" t="s">
        <v>17</v>
      </c>
      <c r="D35" s="47">
        <v>1</v>
      </c>
      <c r="E35" s="46">
        <v>51.87</v>
      </c>
      <c r="F35" s="47">
        <v>51.87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17</v>
      </c>
      <c r="E36" s="26">
        <v>1.43</v>
      </c>
      <c r="F36" s="27">
        <v>24.31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15</v>
      </c>
      <c r="E39" s="26">
        <v>0.28999999999999998</v>
      </c>
      <c r="F39" s="27">
        <v>4.3499999999999996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17</v>
      </c>
      <c r="E40" s="26">
        <v>1.17</v>
      </c>
      <c r="F40" s="27">
        <v>19.89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17</v>
      </c>
      <c r="E41" s="26">
        <v>1.17</v>
      </c>
      <c r="F41" s="27">
        <v>19.89</v>
      </c>
    </row>
    <row r="42" spans="1:6" s="1" customFormat="1" ht="36" customHeight="1" x14ac:dyDescent="0.25">
      <c r="A42" s="159" t="s">
        <v>881</v>
      </c>
      <c r="B42" s="160"/>
      <c r="C42" s="59" t="s">
        <v>94</v>
      </c>
      <c r="D42" s="60">
        <v>17</v>
      </c>
      <c r="E42" s="61">
        <v>1.17</v>
      </c>
      <c r="F42" s="60">
        <v>19.89</v>
      </c>
    </row>
    <row r="43" spans="1:6" s="1" customFormat="1" ht="30.75" customHeight="1" x14ac:dyDescent="0.25">
      <c r="A43" s="159" t="s">
        <v>876</v>
      </c>
      <c r="B43" s="160"/>
      <c r="C43" s="59" t="s">
        <v>94</v>
      </c>
      <c r="D43" s="60">
        <v>17</v>
      </c>
      <c r="E43" s="61">
        <v>1.17</v>
      </c>
      <c r="F43" s="60">
        <v>19.89</v>
      </c>
    </row>
    <row r="44" spans="1:6" s="1" customFormat="1" ht="37.5" customHeight="1" x14ac:dyDescent="0.25">
      <c r="A44" s="159" t="s">
        <v>882</v>
      </c>
      <c r="B44" s="160"/>
      <c r="C44" s="59" t="s">
        <v>17</v>
      </c>
      <c r="D44" s="60">
        <v>1</v>
      </c>
      <c r="E44" s="61">
        <v>23.62</v>
      </c>
      <c r="F44" s="60">
        <v>23.62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19</v>
      </c>
      <c r="E45" s="26">
        <v>0.28999999999999998</v>
      </c>
      <c r="F45" s="27">
        <v>5.51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4.18</v>
      </c>
      <c r="F47" s="27">
        <v>4.18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200.65999999999997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219.39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43.88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263.27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263.27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412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2002.008</v>
      </c>
      <c r="C7" s="9"/>
      <c r="D7" s="9"/>
      <c r="E7" s="10"/>
      <c r="F7" s="10"/>
    </row>
    <row r="8" spans="1:6" x14ac:dyDescent="0.25">
      <c r="A8" s="8" t="s">
        <v>556</v>
      </c>
      <c r="B8" s="147" t="s">
        <v>411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1219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884</v>
      </c>
      <c r="B35" s="164"/>
      <c r="C35" s="55" t="s">
        <v>17</v>
      </c>
      <c r="D35" s="47">
        <v>1</v>
      </c>
      <c r="E35" s="46">
        <v>102.57</v>
      </c>
      <c r="F35" s="47">
        <v>102.57</v>
      </c>
    </row>
    <row r="36" spans="1:6" ht="28.5" customHeight="1" x14ac:dyDescent="0.25">
      <c r="A36" s="159" t="s">
        <v>885</v>
      </c>
      <c r="B36" s="160"/>
      <c r="C36" s="58" t="s">
        <v>94</v>
      </c>
      <c r="D36" s="27">
        <v>15</v>
      </c>
      <c r="E36" s="26">
        <v>3.9</v>
      </c>
      <c r="F36" s="27">
        <v>58.5</v>
      </c>
    </row>
    <row r="37" spans="1:6" ht="22.5" customHeight="1" x14ac:dyDescent="0.25">
      <c r="A37" s="159" t="s">
        <v>886</v>
      </c>
      <c r="B37" s="160"/>
      <c r="C37" s="58" t="s">
        <v>17</v>
      </c>
      <c r="D37" s="27">
        <v>2</v>
      </c>
      <c r="E37" s="26">
        <v>0.66</v>
      </c>
      <c r="F37" s="27">
        <v>1.32</v>
      </c>
    </row>
    <row r="38" spans="1:6" x14ac:dyDescent="0.25">
      <c r="A38" s="159" t="s">
        <v>887</v>
      </c>
      <c r="B38" s="160"/>
      <c r="C38" s="58" t="s">
        <v>17</v>
      </c>
      <c r="D38" s="27">
        <v>5</v>
      </c>
      <c r="E38" s="26">
        <v>1.04</v>
      </c>
      <c r="F38" s="27">
        <v>5.2</v>
      </c>
    </row>
    <row r="39" spans="1:6" ht="21.75" customHeight="1" x14ac:dyDescent="0.25">
      <c r="A39" s="159" t="s">
        <v>888</v>
      </c>
      <c r="B39" s="160"/>
      <c r="C39" s="58" t="s">
        <v>94</v>
      </c>
      <c r="D39" s="27">
        <v>13</v>
      </c>
      <c r="E39" s="26">
        <v>0.35</v>
      </c>
      <c r="F39" s="27">
        <v>4.55</v>
      </c>
    </row>
    <row r="40" spans="1:6" ht="39.75" customHeight="1" x14ac:dyDescent="0.25">
      <c r="A40" s="159" t="s">
        <v>889</v>
      </c>
      <c r="B40" s="160"/>
      <c r="C40" s="58" t="s">
        <v>94</v>
      </c>
      <c r="D40" s="27">
        <v>15</v>
      </c>
      <c r="E40" s="26">
        <v>7.28</v>
      </c>
      <c r="F40" s="27">
        <v>109.2</v>
      </c>
    </row>
    <row r="41" spans="1:6" ht="23.25" customHeight="1" x14ac:dyDescent="0.25">
      <c r="A41" s="159" t="s">
        <v>890</v>
      </c>
      <c r="B41" s="160"/>
      <c r="C41" s="58" t="s">
        <v>94</v>
      </c>
      <c r="D41" s="27">
        <v>15</v>
      </c>
      <c r="E41" s="26">
        <v>7.28</v>
      </c>
      <c r="F41" s="27">
        <v>109.2</v>
      </c>
    </row>
    <row r="42" spans="1:6" s="1" customFormat="1" ht="36" customHeight="1" x14ac:dyDescent="0.25">
      <c r="A42" s="159" t="s">
        <v>891</v>
      </c>
      <c r="B42" s="160"/>
      <c r="C42" s="59" t="s">
        <v>94</v>
      </c>
      <c r="D42" s="60">
        <v>15</v>
      </c>
      <c r="E42" s="61">
        <v>7.28</v>
      </c>
      <c r="F42" s="60">
        <v>109.2</v>
      </c>
    </row>
    <row r="43" spans="1:6" s="1" customFormat="1" ht="30.75" customHeight="1" x14ac:dyDescent="0.25">
      <c r="A43" s="159" t="s">
        <v>892</v>
      </c>
      <c r="B43" s="160"/>
      <c r="C43" s="59" t="s">
        <v>94</v>
      </c>
      <c r="D43" s="60">
        <v>15</v>
      </c>
      <c r="E43" s="61">
        <v>7.28</v>
      </c>
      <c r="F43" s="60">
        <v>109.2</v>
      </c>
    </row>
    <row r="44" spans="1:6" s="1" customFormat="1" ht="30.75" customHeight="1" x14ac:dyDescent="0.25">
      <c r="A44" s="159" t="s">
        <v>893</v>
      </c>
      <c r="B44" s="160"/>
      <c r="C44" s="59" t="s">
        <v>17</v>
      </c>
      <c r="D44" s="60">
        <v>1</v>
      </c>
      <c r="E44" s="61">
        <v>166.6</v>
      </c>
      <c r="F44" s="60">
        <v>166.6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17</v>
      </c>
      <c r="E45" s="26">
        <v>0.28999999999999998</v>
      </c>
      <c r="F45" s="27">
        <v>4.93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15.24</v>
      </c>
      <c r="F47" s="27">
        <v>15.24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797.70999999999992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816.24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163.25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979.49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979.49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414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2002.009</v>
      </c>
      <c r="C7" s="9"/>
      <c r="D7" s="9"/>
      <c r="E7" s="10"/>
      <c r="F7" s="10"/>
    </row>
    <row r="8" spans="1:6" x14ac:dyDescent="0.25">
      <c r="A8" s="8" t="s">
        <v>556</v>
      </c>
      <c r="B8" s="147" t="s">
        <v>413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884</v>
      </c>
      <c r="B35" s="164"/>
      <c r="C35" s="55" t="s">
        <v>17</v>
      </c>
      <c r="D35" s="47">
        <v>1</v>
      </c>
      <c r="E35" s="46">
        <v>102.57</v>
      </c>
      <c r="F35" s="47">
        <v>102.57</v>
      </c>
    </row>
    <row r="36" spans="1:6" ht="28.5" customHeight="1" x14ac:dyDescent="0.25">
      <c r="A36" s="159" t="s">
        <v>885</v>
      </c>
      <c r="B36" s="160"/>
      <c r="C36" s="58" t="s">
        <v>94</v>
      </c>
      <c r="D36" s="27">
        <v>13</v>
      </c>
      <c r="E36" s="26">
        <v>3.9</v>
      </c>
      <c r="F36" s="27">
        <v>50.7</v>
      </c>
    </row>
    <row r="37" spans="1:6" ht="22.5" customHeight="1" x14ac:dyDescent="0.25">
      <c r="A37" s="159" t="s">
        <v>886</v>
      </c>
      <c r="B37" s="160"/>
      <c r="C37" s="58" t="s">
        <v>17</v>
      </c>
      <c r="D37" s="27">
        <v>2</v>
      </c>
      <c r="E37" s="26">
        <v>0.66</v>
      </c>
      <c r="F37" s="27">
        <v>1.32</v>
      </c>
    </row>
    <row r="38" spans="1:6" x14ac:dyDescent="0.25">
      <c r="A38" s="159" t="s">
        <v>887</v>
      </c>
      <c r="B38" s="160"/>
      <c r="C38" s="58" t="s">
        <v>17</v>
      </c>
      <c r="D38" s="27">
        <v>5</v>
      </c>
      <c r="E38" s="26">
        <v>1.04</v>
      </c>
      <c r="F38" s="27">
        <v>5.2</v>
      </c>
    </row>
    <row r="39" spans="1:6" ht="21.75" customHeight="1" x14ac:dyDescent="0.25">
      <c r="A39" s="159" t="s">
        <v>888</v>
      </c>
      <c r="B39" s="160"/>
      <c r="C39" s="58" t="s">
        <v>94</v>
      </c>
      <c r="D39" s="27">
        <v>11</v>
      </c>
      <c r="E39" s="26">
        <v>0.35</v>
      </c>
      <c r="F39" s="27">
        <v>3.85</v>
      </c>
    </row>
    <row r="40" spans="1:6" ht="39.75" customHeight="1" x14ac:dyDescent="0.25">
      <c r="A40" s="159" t="s">
        <v>889</v>
      </c>
      <c r="B40" s="160"/>
      <c r="C40" s="58" t="s">
        <v>94</v>
      </c>
      <c r="D40" s="27">
        <v>13</v>
      </c>
      <c r="E40" s="26">
        <v>7.28</v>
      </c>
      <c r="F40" s="27">
        <v>94.64</v>
      </c>
    </row>
    <row r="41" spans="1:6" ht="23.25" customHeight="1" x14ac:dyDescent="0.25">
      <c r="A41" s="159" t="s">
        <v>890</v>
      </c>
      <c r="B41" s="160"/>
      <c r="C41" s="58" t="s">
        <v>94</v>
      </c>
      <c r="D41" s="27">
        <v>13</v>
      </c>
      <c r="E41" s="26">
        <v>7.28</v>
      </c>
      <c r="F41" s="27">
        <v>94.64</v>
      </c>
    </row>
    <row r="42" spans="1:6" s="1" customFormat="1" ht="36" customHeight="1" x14ac:dyDescent="0.25">
      <c r="A42" s="159" t="s">
        <v>891</v>
      </c>
      <c r="B42" s="160"/>
      <c r="C42" s="59" t="s">
        <v>94</v>
      </c>
      <c r="D42" s="60">
        <v>13</v>
      </c>
      <c r="E42" s="61">
        <v>7.28</v>
      </c>
      <c r="F42" s="60">
        <v>94.64</v>
      </c>
    </row>
    <row r="43" spans="1:6" s="1" customFormat="1" ht="30.75" customHeight="1" x14ac:dyDescent="0.25">
      <c r="A43" s="159" t="s">
        <v>892</v>
      </c>
      <c r="B43" s="160"/>
      <c r="C43" s="59" t="s">
        <v>94</v>
      </c>
      <c r="D43" s="60">
        <v>13</v>
      </c>
      <c r="E43" s="61">
        <v>7.28</v>
      </c>
      <c r="F43" s="60">
        <v>94.64</v>
      </c>
    </row>
    <row r="44" spans="1:6" s="1" customFormat="1" ht="30.75" customHeight="1" x14ac:dyDescent="0.25">
      <c r="A44" s="159" t="s">
        <v>893</v>
      </c>
      <c r="B44" s="160"/>
      <c r="C44" s="59" t="s">
        <v>17</v>
      </c>
      <c r="D44" s="60">
        <v>1</v>
      </c>
      <c r="E44" s="61">
        <v>166.6</v>
      </c>
      <c r="F44" s="60">
        <v>166.6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15</v>
      </c>
      <c r="E45" s="26">
        <v>0.28999999999999998</v>
      </c>
      <c r="F45" s="27">
        <v>4.3499999999999996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15.24</v>
      </c>
      <c r="F47" s="27">
        <v>15.24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730.39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748.92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149.78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898.7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898.7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52</v>
      </c>
      <c r="C7" s="9"/>
      <c r="D7" s="9"/>
      <c r="E7" s="10"/>
      <c r="F7" s="10"/>
    </row>
    <row r="8" spans="1:6" x14ac:dyDescent="0.25">
      <c r="A8" s="8" t="s">
        <v>556</v>
      </c>
      <c r="B8" s="147" t="s">
        <v>53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0.23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0.5</v>
      </c>
      <c r="F15" s="27">
        <v>0.05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0.28000000000000003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0.5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4.58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4.8600000000000003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416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1407</v>
      </c>
      <c r="C7" s="9"/>
      <c r="D7" s="9"/>
      <c r="E7" s="10"/>
      <c r="F7" s="10"/>
    </row>
    <row r="8" spans="1:6" x14ac:dyDescent="0.25">
      <c r="A8" s="8" t="s">
        <v>556</v>
      </c>
      <c r="B8" s="147" t="s">
        <v>415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884</v>
      </c>
      <c r="B35" s="164"/>
      <c r="C35" s="55" t="s">
        <v>17</v>
      </c>
      <c r="D35" s="47">
        <v>1</v>
      </c>
      <c r="E35" s="46">
        <v>102.57</v>
      </c>
      <c r="F35" s="47">
        <v>102.57</v>
      </c>
    </row>
    <row r="36" spans="1:6" ht="28.5" customHeight="1" x14ac:dyDescent="0.25">
      <c r="A36" s="159" t="s">
        <v>885</v>
      </c>
      <c r="B36" s="160"/>
      <c r="C36" s="58" t="s">
        <v>94</v>
      </c>
      <c r="D36" s="27">
        <v>9</v>
      </c>
      <c r="E36" s="26">
        <v>3.9</v>
      </c>
      <c r="F36" s="27">
        <v>35.1</v>
      </c>
    </row>
    <row r="37" spans="1:6" ht="22.5" customHeight="1" x14ac:dyDescent="0.25">
      <c r="A37" s="159" t="s">
        <v>886</v>
      </c>
      <c r="B37" s="160"/>
      <c r="C37" s="58" t="s">
        <v>17</v>
      </c>
      <c r="D37" s="27">
        <v>2</v>
      </c>
      <c r="E37" s="26">
        <v>0.66</v>
      </c>
      <c r="F37" s="27">
        <v>1.32</v>
      </c>
    </row>
    <row r="38" spans="1:6" x14ac:dyDescent="0.25">
      <c r="A38" s="159" t="s">
        <v>887</v>
      </c>
      <c r="B38" s="160"/>
      <c r="C38" s="58" t="s">
        <v>17</v>
      </c>
      <c r="D38" s="27">
        <v>3</v>
      </c>
      <c r="E38" s="26">
        <v>1.04</v>
      </c>
      <c r="F38" s="27">
        <v>3.12</v>
      </c>
    </row>
    <row r="39" spans="1:6" ht="21.75" customHeight="1" x14ac:dyDescent="0.25">
      <c r="A39" s="159" t="s">
        <v>888</v>
      </c>
      <c r="B39" s="160"/>
      <c r="C39" s="58" t="s">
        <v>94</v>
      </c>
      <c r="D39" s="27">
        <v>8</v>
      </c>
      <c r="E39" s="26">
        <v>0.35</v>
      </c>
      <c r="F39" s="27">
        <v>2.8</v>
      </c>
    </row>
    <row r="40" spans="1:6" ht="39.75" customHeight="1" x14ac:dyDescent="0.25">
      <c r="A40" s="159" t="s">
        <v>889</v>
      </c>
      <c r="B40" s="160"/>
      <c r="C40" s="58" t="s">
        <v>94</v>
      </c>
      <c r="D40" s="27">
        <v>9</v>
      </c>
      <c r="E40" s="26">
        <v>7.28</v>
      </c>
      <c r="F40" s="27">
        <v>65.52</v>
      </c>
    </row>
    <row r="41" spans="1:6" ht="23.25" customHeight="1" x14ac:dyDescent="0.25">
      <c r="A41" s="159" t="s">
        <v>890</v>
      </c>
      <c r="B41" s="160"/>
      <c r="C41" s="58" t="s">
        <v>94</v>
      </c>
      <c r="D41" s="27">
        <v>9</v>
      </c>
      <c r="E41" s="26">
        <v>7.28</v>
      </c>
      <c r="F41" s="27">
        <v>65.52</v>
      </c>
    </row>
    <row r="42" spans="1:6" s="1" customFormat="1" ht="36" customHeight="1" x14ac:dyDescent="0.25">
      <c r="A42" s="159" t="s">
        <v>891</v>
      </c>
      <c r="B42" s="160"/>
      <c r="C42" s="59" t="s">
        <v>94</v>
      </c>
      <c r="D42" s="60">
        <v>9</v>
      </c>
      <c r="E42" s="61">
        <v>7.28</v>
      </c>
      <c r="F42" s="60">
        <v>65.52</v>
      </c>
    </row>
    <row r="43" spans="1:6" s="1" customFormat="1" ht="30.75" customHeight="1" x14ac:dyDescent="0.25">
      <c r="A43" s="159" t="s">
        <v>892</v>
      </c>
      <c r="B43" s="160"/>
      <c r="C43" s="59" t="s">
        <v>94</v>
      </c>
      <c r="D43" s="60">
        <v>9</v>
      </c>
      <c r="E43" s="61">
        <v>7.28</v>
      </c>
      <c r="F43" s="60">
        <v>65.52</v>
      </c>
    </row>
    <row r="44" spans="1:6" s="1" customFormat="1" ht="30.75" customHeight="1" x14ac:dyDescent="0.25">
      <c r="A44" s="159" t="s">
        <v>893</v>
      </c>
      <c r="B44" s="160"/>
      <c r="C44" s="59" t="s">
        <v>17</v>
      </c>
      <c r="D44" s="60">
        <v>1</v>
      </c>
      <c r="E44" s="61">
        <v>166.6</v>
      </c>
      <c r="F44" s="60">
        <v>166.6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12</v>
      </c>
      <c r="E45" s="26">
        <v>0.28999999999999998</v>
      </c>
      <c r="F45" s="27">
        <v>3.48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15.24</v>
      </c>
      <c r="F47" s="27">
        <v>15.24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594.30999999999995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612.84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122.57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735.41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735.41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418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2002.011</v>
      </c>
      <c r="C7" s="9"/>
      <c r="D7" s="9"/>
      <c r="E7" s="10"/>
      <c r="F7" s="10"/>
    </row>
    <row r="8" spans="1:6" x14ac:dyDescent="0.25">
      <c r="A8" s="8" t="s">
        <v>556</v>
      </c>
      <c r="B8" s="147" t="s">
        <v>417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894</v>
      </c>
      <c r="B35" s="164"/>
      <c r="C35" s="55" t="s">
        <v>17</v>
      </c>
      <c r="D35" s="47">
        <v>1</v>
      </c>
      <c r="E35" s="46">
        <v>56.78</v>
      </c>
      <c r="F35" s="47">
        <v>56.78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12</v>
      </c>
      <c r="E36" s="26">
        <v>1.43</v>
      </c>
      <c r="F36" s="27">
        <v>17.16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10</v>
      </c>
      <c r="E39" s="26">
        <v>0.28999999999999998</v>
      </c>
      <c r="F39" s="27">
        <v>2.9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12</v>
      </c>
      <c r="E40" s="26">
        <v>1.17</v>
      </c>
      <c r="F40" s="27">
        <v>14.04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12</v>
      </c>
      <c r="E41" s="26">
        <v>1.17</v>
      </c>
      <c r="F41" s="27">
        <v>14.04</v>
      </c>
    </row>
    <row r="42" spans="1:6" s="1" customFormat="1" ht="36" customHeight="1" x14ac:dyDescent="0.25">
      <c r="A42" s="159" t="s">
        <v>881</v>
      </c>
      <c r="B42" s="160"/>
      <c r="C42" s="59" t="s">
        <v>94</v>
      </c>
      <c r="D42" s="60">
        <v>12</v>
      </c>
      <c r="E42" s="61">
        <v>1.17</v>
      </c>
      <c r="F42" s="60">
        <v>14.04</v>
      </c>
    </row>
    <row r="43" spans="1:6" s="1" customFormat="1" ht="30.75" customHeight="1" x14ac:dyDescent="0.25">
      <c r="A43" s="159" t="s">
        <v>876</v>
      </c>
      <c r="B43" s="160"/>
      <c r="C43" s="59" t="s">
        <v>94</v>
      </c>
      <c r="D43" s="60">
        <v>12</v>
      </c>
      <c r="E43" s="61">
        <v>1.17</v>
      </c>
      <c r="F43" s="60">
        <v>14.04</v>
      </c>
    </row>
    <row r="44" spans="1:6" s="1" customFormat="1" ht="30.75" customHeight="1" x14ac:dyDescent="0.25">
      <c r="A44" s="159" t="s">
        <v>895</v>
      </c>
      <c r="B44" s="160"/>
      <c r="C44" s="59" t="s">
        <v>17</v>
      </c>
      <c r="D44" s="60">
        <v>1</v>
      </c>
      <c r="E44" s="61">
        <v>28.42</v>
      </c>
      <c r="F44" s="60">
        <v>28.42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14</v>
      </c>
      <c r="E45" s="26">
        <v>0.28999999999999998</v>
      </c>
      <c r="F45" s="27">
        <v>4.0599999999999996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4.67</v>
      </c>
      <c r="F47" s="27">
        <v>4.67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176.04999999999998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194.78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38.96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233.74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233.74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2002.0119999999999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419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883</v>
      </c>
      <c r="B35" s="164"/>
      <c r="C35" s="55" t="s">
        <v>17</v>
      </c>
      <c r="D35" s="47">
        <v>1</v>
      </c>
      <c r="E35" s="46">
        <v>51.87</v>
      </c>
      <c r="F35" s="47">
        <v>51.87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12</v>
      </c>
      <c r="E36" s="26">
        <v>1.43</v>
      </c>
      <c r="F36" s="27">
        <v>17.16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10</v>
      </c>
      <c r="E39" s="26">
        <v>0.28999999999999998</v>
      </c>
      <c r="F39" s="27">
        <v>2.9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12</v>
      </c>
      <c r="E40" s="26">
        <v>1.17</v>
      </c>
      <c r="F40" s="27">
        <v>14.04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12</v>
      </c>
      <c r="E41" s="26">
        <v>1.17</v>
      </c>
      <c r="F41" s="27">
        <v>14.04</v>
      </c>
    </row>
    <row r="42" spans="1:6" s="1" customFormat="1" ht="36" customHeight="1" x14ac:dyDescent="0.25">
      <c r="A42" s="159" t="s">
        <v>881</v>
      </c>
      <c r="B42" s="160"/>
      <c r="C42" s="59" t="s">
        <v>94</v>
      </c>
      <c r="D42" s="60">
        <v>12</v>
      </c>
      <c r="E42" s="61">
        <v>1.17</v>
      </c>
      <c r="F42" s="60">
        <v>14.04</v>
      </c>
    </row>
    <row r="43" spans="1:6" s="1" customFormat="1" ht="30.75" customHeight="1" x14ac:dyDescent="0.25">
      <c r="A43" s="159" t="s">
        <v>876</v>
      </c>
      <c r="B43" s="160"/>
      <c r="C43" s="59" t="s">
        <v>94</v>
      </c>
      <c r="D43" s="60">
        <v>12</v>
      </c>
      <c r="E43" s="61">
        <v>1.17</v>
      </c>
      <c r="F43" s="60">
        <v>14.04</v>
      </c>
    </row>
    <row r="44" spans="1:6" s="1" customFormat="1" ht="30.75" customHeight="1" x14ac:dyDescent="0.25">
      <c r="A44" s="159" t="s">
        <v>882</v>
      </c>
      <c r="B44" s="160"/>
      <c r="C44" s="59" t="s">
        <v>17</v>
      </c>
      <c r="D44" s="60">
        <v>1</v>
      </c>
      <c r="E44" s="61">
        <v>23.62</v>
      </c>
      <c r="F44" s="60">
        <v>23.62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14</v>
      </c>
      <c r="E45" s="26">
        <v>0.28999999999999998</v>
      </c>
      <c r="F45" s="27">
        <v>4.0599999999999996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4.18</v>
      </c>
      <c r="F47" s="27">
        <v>4.18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165.85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184.58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36.92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221.5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221.5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2002.0129999999999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421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3.81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4.3899999999999997</v>
      </c>
      <c r="C25" s="46">
        <v>4.3899999999999997</v>
      </c>
      <c r="D25" s="47">
        <v>19.27</v>
      </c>
      <c r="E25" s="48">
        <v>2</v>
      </c>
      <c r="F25" s="47">
        <v>38.54</v>
      </c>
    </row>
    <row r="26" spans="1:6" ht="24" x14ac:dyDescent="0.25">
      <c r="A26" s="49" t="s">
        <v>762</v>
      </c>
      <c r="B26" s="27">
        <v>4.34</v>
      </c>
      <c r="C26" s="26">
        <v>4.34</v>
      </c>
      <c r="D26" s="27">
        <v>18.84</v>
      </c>
      <c r="E26" s="28">
        <v>2</v>
      </c>
      <c r="F26" s="27">
        <v>37.67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76.210000000000008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883</v>
      </c>
      <c r="B35" s="164"/>
      <c r="C35" s="55" t="s">
        <v>17</v>
      </c>
      <c r="D35" s="47">
        <v>1</v>
      </c>
      <c r="E35" s="46">
        <v>51.87</v>
      </c>
      <c r="F35" s="47">
        <v>51.87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13</v>
      </c>
      <c r="E36" s="26">
        <v>1.43</v>
      </c>
      <c r="F36" s="27">
        <v>18.59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5</v>
      </c>
      <c r="E38" s="26">
        <v>0.68</v>
      </c>
      <c r="F38" s="27">
        <v>3.4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11</v>
      </c>
      <c r="E39" s="26">
        <v>0.28999999999999998</v>
      </c>
      <c r="F39" s="27">
        <v>3.19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13</v>
      </c>
      <c r="E40" s="26">
        <v>1.17</v>
      </c>
      <c r="F40" s="27">
        <v>15.21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13</v>
      </c>
      <c r="E41" s="26">
        <v>1.17</v>
      </c>
      <c r="F41" s="27">
        <v>15.21</v>
      </c>
    </row>
    <row r="42" spans="1:6" s="1" customFormat="1" ht="36" customHeight="1" x14ac:dyDescent="0.25">
      <c r="A42" s="159" t="s">
        <v>881</v>
      </c>
      <c r="B42" s="160"/>
      <c r="C42" s="59" t="s">
        <v>94</v>
      </c>
      <c r="D42" s="60">
        <v>13</v>
      </c>
      <c r="E42" s="61">
        <v>1.17</v>
      </c>
      <c r="F42" s="60">
        <v>15.21</v>
      </c>
    </row>
    <row r="43" spans="1:6" s="1" customFormat="1" ht="30.75" customHeight="1" x14ac:dyDescent="0.25">
      <c r="A43" s="159" t="s">
        <v>876</v>
      </c>
      <c r="B43" s="160"/>
      <c r="C43" s="59" t="s">
        <v>94</v>
      </c>
      <c r="D43" s="60">
        <v>13</v>
      </c>
      <c r="E43" s="61">
        <v>1.17</v>
      </c>
      <c r="F43" s="60">
        <v>15.21</v>
      </c>
    </row>
    <row r="44" spans="1:6" s="1" customFormat="1" ht="30.75" customHeight="1" x14ac:dyDescent="0.25">
      <c r="A44" s="159" t="s">
        <v>882</v>
      </c>
      <c r="B44" s="160"/>
      <c r="C44" s="59" t="s">
        <v>17</v>
      </c>
      <c r="D44" s="60">
        <v>1</v>
      </c>
      <c r="E44" s="61">
        <v>23.62</v>
      </c>
      <c r="F44" s="60">
        <v>23.62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15</v>
      </c>
      <c r="E45" s="26">
        <v>0.28999999999999998</v>
      </c>
      <c r="F45" s="27">
        <v>4.3499999999999996</v>
      </c>
    </row>
    <row r="46" spans="1:6" ht="24" customHeight="1" x14ac:dyDescent="0.25">
      <c r="A46" s="159" t="s">
        <v>880</v>
      </c>
      <c r="B46" s="160"/>
      <c r="C46" s="58" t="s">
        <v>17</v>
      </c>
      <c r="D46" s="27">
        <v>8</v>
      </c>
      <c r="E46" s="26">
        <v>0.25</v>
      </c>
      <c r="F46" s="27">
        <v>2</v>
      </c>
    </row>
    <row r="47" spans="1:6" ht="23.25" customHeight="1" x14ac:dyDescent="0.25">
      <c r="A47" s="159" t="s">
        <v>841</v>
      </c>
      <c r="B47" s="160"/>
      <c r="C47" s="58" t="s">
        <v>643</v>
      </c>
      <c r="D47" s="27">
        <v>1</v>
      </c>
      <c r="E47" s="26">
        <v>4.18</v>
      </c>
      <c r="F47" s="27">
        <v>4.18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173.22000000000003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253.64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50.73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304.37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304.37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2002.0139999999999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423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3.81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4.3899999999999997</v>
      </c>
      <c r="C25" s="46">
        <v>4.3899999999999997</v>
      </c>
      <c r="D25" s="47">
        <v>19.27</v>
      </c>
      <c r="E25" s="48">
        <v>2</v>
      </c>
      <c r="F25" s="47">
        <v>38.54</v>
      </c>
    </row>
    <row r="26" spans="1:6" ht="24" x14ac:dyDescent="0.25">
      <c r="A26" s="49" t="s">
        <v>762</v>
      </c>
      <c r="B26" s="27">
        <v>4.34</v>
      </c>
      <c r="C26" s="26">
        <v>4.34</v>
      </c>
      <c r="D26" s="27">
        <v>18.84</v>
      </c>
      <c r="E26" s="28">
        <v>2</v>
      </c>
      <c r="F26" s="27">
        <v>37.67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76.210000000000008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30</v>
      </c>
      <c r="E36" s="26">
        <v>1.43</v>
      </c>
      <c r="F36" s="27">
        <v>42.9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10</v>
      </c>
      <c r="E38" s="26">
        <v>0.68</v>
      </c>
      <c r="F38" s="27">
        <v>6.8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25</v>
      </c>
      <c r="E39" s="26">
        <v>0.28999999999999998</v>
      </c>
      <c r="F39" s="27">
        <v>7.25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30</v>
      </c>
      <c r="E40" s="26">
        <v>1.17</v>
      </c>
      <c r="F40" s="27">
        <v>35.1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30</v>
      </c>
      <c r="E41" s="26">
        <v>1.17</v>
      </c>
      <c r="F41" s="27">
        <v>35.1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30</v>
      </c>
      <c r="E42" s="61">
        <v>1.17</v>
      </c>
      <c r="F42" s="60">
        <v>35.1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8.7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27</v>
      </c>
      <c r="E45" s="26">
        <v>0.28999999999999998</v>
      </c>
      <c r="F45" s="27">
        <v>7.83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226.85000000000002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307.27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61.45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368.72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368.72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2002.0150000000001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425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29</v>
      </c>
      <c r="E36" s="26">
        <v>1.43</v>
      </c>
      <c r="F36" s="27">
        <v>41.47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10</v>
      </c>
      <c r="E38" s="26">
        <v>0.68</v>
      </c>
      <c r="F38" s="27">
        <v>6.8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25</v>
      </c>
      <c r="E39" s="26">
        <v>0.28999999999999998</v>
      </c>
      <c r="F39" s="27">
        <v>7.25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29</v>
      </c>
      <c r="E40" s="26">
        <v>1.17</v>
      </c>
      <c r="F40" s="27">
        <v>33.93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29</v>
      </c>
      <c r="E41" s="26">
        <v>1.17</v>
      </c>
      <c r="F41" s="27">
        <v>33.93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29</v>
      </c>
      <c r="E42" s="61">
        <v>1.17</v>
      </c>
      <c r="F42" s="60">
        <v>33.93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5.7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27</v>
      </c>
      <c r="E45" s="26">
        <v>0.28999999999999998</v>
      </c>
      <c r="F45" s="27">
        <v>7.83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221.91000000000003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240.64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48.13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288.77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288.77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2002.0160000000001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427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9</v>
      </c>
      <c r="E36" s="26">
        <v>1.43</v>
      </c>
      <c r="F36" s="27">
        <v>12.87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3</v>
      </c>
      <c r="E38" s="26">
        <v>0.68</v>
      </c>
      <c r="F38" s="27">
        <v>2.04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8</v>
      </c>
      <c r="E39" s="26">
        <v>0.28999999999999998</v>
      </c>
      <c r="F39" s="27">
        <v>2.3199999999999998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9</v>
      </c>
      <c r="E40" s="26">
        <v>1.17</v>
      </c>
      <c r="F40" s="27">
        <v>10.53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9</v>
      </c>
      <c r="E41" s="26">
        <v>1.17</v>
      </c>
      <c r="F41" s="27">
        <v>10.53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9</v>
      </c>
      <c r="E42" s="61">
        <v>1.17</v>
      </c>
      <c r="F42" s="60">
        <v>10.53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9.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10</v>
      </c>
      <c r="E45" s="26">
        <v>0.28999999999999998</v>
      </c>
      <c r="F45" s="27">
        <v>2.9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108.49000000000001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127.22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25.44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152.66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152.66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430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2002.0170000000001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429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15</v>
      </c>
      <c r="E36" s="26">
        <v>1.43</v>
      </c>
      <c r="F36" s="27">
        <v>21.45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5</v>
      </c>
      <c r="E38" s="26">
        <v>0.68</v>
      </c>
      <c r="F38" s="27">
        <v>3.4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13</v>
      </c>
      <c r="E39" s="26">
        <v>0.28999999999999998</v>
      </c>
      <c r="F39" s="27">
        <v>3.77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15</v>
      </c>
      <c r="E40" s="26">
        <v>1.17</v>
      </c>
      <c r="F40" s="27">
        <v>17.55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15</v>
      </c>
      <c r="E41" s="26">
        <v>1.17</v>
      </c>
      <c r="F41" s="27">
        <v>17.55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15</v>
      </c>
      <c r="E42" s="61">
        <v>1.17</v>
      </c>
      <c r="F42" s="60">
        <v>17.55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2.7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15</v>
      </c>
      <c r="E45" s="26">
        <v>0.28999999999999998</v>
      </c>
      <c r="F45" s="27">
        <v>4.3499999999999996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142.38999999999999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161.12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32.22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193.34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193.34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432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2002.018</v>
      </c>
      <c r="C7" s="9"/>
      <c r="D7" s="9"/>
      <c r="E7" s="10"/>
      <c r="F7" s="10"/>
    </row>
    <row r="8" spans="1:6" x14ac:dyDescent="0.25">
      <c r="A8" s="8" t="s">
        <v>556</v>
      </c>
      <c r="B8" s="147" t="s">
        <v>431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1229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14</v>
      </c>
      <c r="E36" s="26">
        <v>1.43</v>
      </c>
      <c r="F36" s="27">
        <v>20.02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5</v>
      </c>
      <c r="E38" s="26">
        <v>0.68</v>
      </c>
      <c r="F38" s="27">
        <v>3.4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12</v>
      </c>
      <c r="E39" s="26">
        <v>0.28999999999999998</v>
      </c>
      <c r="F39" s="27">
        <v>3.48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14</v>
      </c>
      <c r="E40" s="26">
        <v>1.17</v>
      </c>
      <c r="F40" s="27">
        <v>16.38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14</v>
      </c>
      <c r="E41" s="26">
        <v>1.17</v>
      </c>
      <c r="F41" s="27">
        <v>16.38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14</v>
      </c>
      <c r="E42" s="61">
        <v>1.17</v>
      </c>
      <c r="F42" s="60">
        <v>16.38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6.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14</v>
      </c>
      <c r="E45" s="26">
        <v>0.28999999999999998</v>
      </c>
      <c r="F45" s="27">
        <v>4.0599999999999996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136.86999999999998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155.6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31.12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186.72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186.72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1145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434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2002.019</v>
      </c>
      <c r="C7" s="9"/>
      <c r="D7" s="9"/>
      <c r="E7" s="10"/>
      <c r="F7" s="10"/>
    </row>
    <row r="8" spans="1:6" x14ac:dyDescent="0.25">
      <c r="A8" s="8" t="s">
        <v>556</v>
      </c>
      <c r="B8" s="147" t="s">
        <v>433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876</v>
      </c>
      <c r="B35" s="164"/>
      <c r="C35" s="55" t="s">
        <v>94</v>
      </c>
      <c r="D35" s="47">
        <v>12</v>
      </c>
      <c r="E35" s="46">
        <v>1.17</v>
      </c>
      <c r="F35" s="47">
        <v>14.04</v>
      </c>
    </row>
    <row r="36" spans="1:6" ht="28.5" customHeight="1" x14ac:dyDescent="0.25">
      <c r="A36" s="159" t="s">
        <v>877</v>
      </c>
      <c r="B36" s="160"/>
      <c r="C36" s="58" t="s">
        <v>17</v>
      </c>
      <c r="D36" s="27">
        <v>1</v>
      </c>
      <c r="E36" s="26">
        <v>5.49</v>
      </c>
      <c r="F36" s="27">
        <v>5.49</v>
      </c>
    </row>
    <row r="37" spans="1:6" ht="47.25" customHeight="1" x14ac:dyDescent="0.25">
      <c r="A37" s="159" t="s">
        <v>878</v>
      </c>
      <c r="B37" s="160"/>
      <c r="C37" s="58" t="s">
        <v>17</v>
      </c>
      <c r="D37" s="27">
        <v>1</v>
      </c>
      <c r="E37" s="26">
        <v>6.76</v>
      </c>
      <c r="F37" s="27">
        <v>6.76</v>
      </c>
    </row>
    <row r="38" spans="1:6" x14ac:dyDescent="0.25">
      <c r="A38" s="159" t="s">
        <v>858</v>
      </c>
      <c r="B38" s="160"/>
      <c r="C38" s="58" t="s">
        <v>17</v>
      </c>
      <c r="D38" s="27">
        <v>12</v>
      </c>
      <c r="E38" s="26">
        <v>0.28999999999999998</v>
      </c>
      <c r="F38" s="27">
        <v>3.48</v>
      </c>
    </row>
    <row r="39" spans="1:6" ht="21.75" customHeight="1" x14ac:dyDescent="0.25">
      <c r="A39" s="159" t="s">
        <v>879</v>
      </c>
      <c r="B39" s="160"/>
      <c r="C39" s="58" t="s">
        <v>17</v>
      </c>
      <c r="D39" s="27">
        <v>3</v>
      </c>
      <c r="E39" s="26">
        <v>0.23</v>
      </c>
      <c r="F39" s="27">
        <v>0.69</v>
      </c>
    </row>
    <row r="40" spans="1:6" ht="39.75" customHeight="1" x14ac:dyDescent="0.25">
      <c r="A40" s="159" t="s">
        <v>880</v>
      </c>
      <c r="B40" s="160"/>
      <c r="C40" s="58" t="s">
        <v>17</v>
      </c>
      <c r="D40" s="27">
        <v>3</v>
      </c>
      <c r="E40" s="26">
        <v>0.25</v>
      </c>
      <c r="F40" s="27">
        <v>0.75</v>
      </c>
    </row>
    <row r="41" spans="1:6" ht="23.25" customHeight="1" x14ac:dyDescent="0.25">
      <c r="A41" s="159" t="s">
        <v>841</v>
      </c>
      <c r="B41" s="160"/>
      <c r="C41" s="58" t="s">
        <v>643</v>
      </c>
      <c r="D41" s="27">
        <v>1</v>
      </c>
      <c r="E41" s="26">
        <v>2.93</v>
      </c>
      <c r="F41" s="27">
        <v>2.93</v>
      </c>
    </row>
    <row r="42" spans="1:6" s="1" customFormat="1" ht="36" customHeight="1" x14ac:dyDescent="0.25">
      <c r="A42" s="159" t="s">
        <v>869</v>
      </c>
      <c r="B42" s="160"/>
      <c r="C42" s="59" t="s">
        <v>17</v>
      </c>
      <c r="D42" s="60">
        <v>1</v>
      </c>
      <c r="E42" s="61">
        <v>38.97</v>
      </c>
      <c r="F42" s="60">
        <v>38.97</v>
      </c>
    </row>
    <row r="43" spans="1:6" s="1" customFormat="1" ht="30.75" customHeight="1" x14ac:dyDescent="0.25">
      <c r="A43" s="159" t="s">
        <v>870</v>
      </c>
      <c r="B43" s="160"/>
      <c r="C43" s="59" t="s">
        <v>94</v>
      </c>
      <c r="D43" s="60">
        <v>12</v>
      </c>
      <c r="E43" s="61">
        <v>1.43</v>
      </c>
      <c r="F43" s="60">
        <v>17.16</v>
      </c>
    </row>
    <row r="44" spans="1:6" s="1" customFormat="1" ht="30.75" customHeight="1" x14ac:dyDescent="0.25">
      <c r="A44" s="159" t="s">
        <v>871</v>
      </c>
      <c r="B44" s="160"/>
      <c r="C44" s="59" t="s">
        <v>17</v>
      </c>
      <c r="D44" s="60">
        <v>2</v>
      </c>
      <c r="E44" s="61">
        <v>0.59</v>
      </c>
      <c r="F44" s="60">
        <v>1.18</v>
      </c>
    </row>
    <row r="45" spans="1:6" ht="24" customHeight="1" x14ac:dyDescent="0.25">
      <c r="A45" s="159" t="s">
        <v>872</v>
      </c>
      <c r="B45" s="160"/>
      <c r="C45" s="58" t="s">
        <v>17</v>
      </c>
      <c r="D45" s="27">
        <v>4</v>
      </c>
      <c r="E45" s="26">
        <v>0.68</v>
      </c>
      <c r="F45" s="27">
        <v>2.72</v>
      </c>
    </row>
    <row r="46" spans="1:6" ht="24" customHeight="1" x14ac:dyDescent="0.25">
      <c r="A46" s="159" t="s">
        <v>873</v>
      </c>
      <c r="B46" s="160"/>
      <c r="C46" s="58" t="s">
        <v>94</v>
      </c>
      <c r="D46" s="27">
        <v>10</v>
      </c>
      <c r="E46" s="26">
        <v>0.28999999999999998</v>
      </c>
      <c r="F46" s="27">
        <v>2.9</v>
      </c>
    </row>
    <row r="47" spans="1:6" ht="23.25" customHeight="1" x14ac:dyDescent="0.25">
      <c r="A47" s="159" t="s">
        <v>874</v>
      </c>
      <c r="B47" s="160"/>
      <c r="C47" s="58" t="s">
        <v>94</v>
      </c>
      <c r="D47" s="27">
        <v>12</v>
      </c>
      <c r="E47" s="26">
        <v>1.17</v>
      </c>
      <c r="F47" s="27">
        <v>14.04</v>
      </c>
    </row>
    <row r="48" spans="1:6" ht="30.75" customHeight="1" x14ac:dyDescent="0.25">
      <c r="A48" s="159" t="s">
        <v>875</v>
      </c>
      <c r="B48" s="160"/>
      <c r="C48" s="58" t="s">
        <v>94</v>
      </c>
      <c r="D48" s="27">
        <v>12</v>
      </c>
      <c r="E48" s="26">
        <v>1.17</v>
      </c>
      <c r="F48" s="27">
        <v>14.04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125.15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143.88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28.78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172.66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172.66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55</v>
      </c>
      <c r="C7" s="9"/>
      <c r="D7" s="9"/>
      <c r="E7" s="10"/>
      <c r="F7" s="10"/>
    </row>
    <row r="8" spans="1:6" x14ac:dyDescent="0.25">
      <c r="A8" s="8" t="s">
        <v>556</v>
      </c>
      <c r="B8" s="147" t="s">
        <v>56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1291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0.78</v>
      </c>
      <c r="F25" s="47">
        <v>0.38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0.78</v>
      </c>
      <c r="F26" s="27">
        <v>3.42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0.78</v>
      </c>
      <c r="F27" s="27">
        <v>3.39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7.1899999999999995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1.51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9.06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9.06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436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1409</v>
      </c>
      <c r="C7" s="9"/>
      <c r="D7" s="9"/>
      <c r="E7" s="10"/>
      <c r="F7" s="10"/>
    </row>
    <row r="8" spans="1:6" x14ac:dyDescent="0.25">
      <c r="A8" s="8" t="s">
        <v>556</v>
      </c>
      <c r="B8" s="147" t="s">
        <v>435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19</v>
      </c>
      <c r="E36" s="26">
        <v>1.43</v>
      </c>
      <c r="F36" s="27">
        <v>27.17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7</v>
      </c>
      <c r="E38" s="26">
        <v>0.68</v>
      </c>
      <c r="F38" s="27">
        <v>4.76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16</v>
      </c>
      <c r="E39" s="26">
        <v>0.28999999999999998</v>
      </c>
      <c r="F39" s="27">
        <v>4.6399999999999997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19</v>
      </c>
      <c r="E40" s="26">
        <v>1.17</v>
      </c>
      <c r="F40" s="27">
        <v>22.23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19</v>
      </c>
      <c r="E41" s="26">
        <v>1.17</v>
      </c>
      <c r="F41" s="27">
        <v>22.23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19</v>
      </c>
      <c r="E42" s="61">
        <v>1.17</v>
      </c>
      <c r="F42" s="60">
        <v>22.23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53.2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18</v>
      </c>
      <c r="E45" s="26">
        <v>0.28999999999999998</v>
      </c>
      <c r="F45" s="27">
        <v>5.22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165.25000000000003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183.98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36.799999999999997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220.78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220.78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1159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438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2002.021</v>
      </c>
      <c r="C7" s="9"/>
      <c r="D7" s="9"/>
      <c r="E7" s="10"/>
      <c r="F7" s="10"/>
    </row>
    <row r="8" spans="1:6" x14ac:dyDescent="0.25">
      <c r="A8" s="8" t="s">
        <v>556</v>
      </c>
      <c r="B8" s="147" t="s">
        <v>437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858</v>
      </c>
      <c r="B35" s="164"/>
      <c r="C35" s="55" t="s">
        <v>17</v>
      </c>
      <c r="D35" s="47">
        <v>48</v>
      </c>
      <c r="E35" s="46">
        <v>0.28999999999999998</v>
      </c>
      <c r="F35" s="47">
        <v>13.92</v>
      </c>
    </row>
    <row r="36" spans="1:6" ht="28.5" customHeight="1" x14ac:dyDescent="0.25">
      <c r="A36" s="159" t="s">
        <v>879</v>
      </c>
      <c r="B36" s="160"/>
      <c r="C36" s="58" t="s">
        <v>17</v>
      </c>
      <c r="D36" s="27">
        <v>3</v>
      </c>
      <c r="E36" s="26">
        <v>0.23</v>
      </c>
      <c r="F36" s="27">
        <v>0.69</v>
      </c>
    </row>
    <row r="37" spans="1:6" ht="22.5" customHeight="1" x14ac:dyDescent="0.25">
      <c r="A37" s="159" t="s">
        <v>880</v>
      </c>
      <c r="B37" s="160"/>
      <c r="C37" s="58" t="s">
        <v>17</v>
      </c>
      <c r="D37" s="27">
        <v>3</v>
      </c>
      <c r="E37" s="26">
        <v>0.25</v>
      </c>
      <c r="F37" s="27">
        <v>0.75</v>
      </c>
    </row>
    <row r="38" spans="1:6" x14ac:dyDescent="0.25">
      <c r="A38" s="159" t="s">
        <v>841</v>
      </c>
      <c r="B38" s="160"/>
      <c r="C38" s="58" t="s">
        <v>643</v>
      </c>
      <c r="D38" s="27">
        <v>1</v>
      </c>
      <c r="E38" s="26">
        <v>2.91</v>
      </c>
      <c r="F38" s="27">
        <v>2.91</v>
      </c>
    </row>
    <row r="39" spans="1:6" ht="21.75" customHeight="1" x14ac:dyDescent="0.25">
      <c r="A39" s="159" t="s">
        <v>896</v>
      </c>
      <c r="B39" s="160"/>
      <c r="C39" s="58" t="s">
        <v>17</v>
      </c>
      <c r="D39" s="27">
        <v>1</v>
      </c>
      <c r="E39" s="26">
        <v>38.71</v>
      </c>
      <c r="F39" s="27">
        <v>38.71</v>
      </c>
    </row>
    <row r="40" spans="1:6" ht="39.75" customHeight="1" x14ac:dyDescent="0.25">
      <c r="A40" s="159" t="s">
        <v>870</v>
      </c>
      <c r="B40" s="160"/>
      <c r="C40" s="58" t="s">
        <v>94</v>
      </c>
      <c r="D40" s="27">
        <v>55</v>
      </c>
      <c r="E40" s="26">
        <v>1.43</v>
      </c>
      <c r="F40" s="27">
        <v>78.650000000000006</v>
      </c>
    </row>
    <row r="41" spans="1:6" ht="23.25" customHeight="1" x14ac:dyDescent="0.25">
      <c r="A41" s="159" t="s">
        <v>871</v>
      </c>
      <c r="B41" s="160"/>
      <c r="C41" s="58" t="s">
        <v>17</v>
      </c>
      <c r="D41" s="27">
        <v>2</v>
      </c>
      <c r="E41" s="26">
        <v>0.59</v>
      </c>
      <c r="F41" s="27">
        <v>1.18</v>
      </c>
    </row>
    <row r="42" spans="1:6" s="1" customFormat="1" ht="36" customHeight="1" x14ac:dyDescent="0.25">
      <c r="A42" s="159" t="s">
        <v>872</v>
      </c>
      <c r="B42" s="160"/>
      <c r="C42" s="59" t="s">
        <v>17</v>
      </c>
      <c r="D42" s="60">
        <v>19</v>
      </c>
      <c r="E42" s="61">
        <v>0.68</v>
      </c>
      <c r="F42" s="60">
        <v>12.92</v>
      </c>
    </row>
    <row r="43" spans="1:6" s="1" customFormat="1" ht="30.75" customHeight="1" x14ac:dyDescent="0.25">
      <c r="A43" s="159" t="s">
        <v>873</v>
      </c>
      <c r="B43" s="160"/>
      <c r="C43" s="59" t="s">
        <v>94</v>
      </c>
      <c r="D43" s="60">
        <v>46</v>
      </c>
      <c r="E43" s="61">
        <v>0.28999999999999998</v>
      </c>
      <c r="F43" s="60">
        <v>13.34</v>
      </c>
    </row>
    <row r="44" spans="1:6" s="1" customFormat="1" ht="30.75" customHeight="1" x14ac:dyDescent="0.25">
      <c r="A44" s="159" t="s">
        <v>874</v>
      </c>
      <c r="B44" s="160"/>
      <c r="C44" s="59" t="s">
        <v>94</v>
      </c>
      <c r="D44" s="60">
        <v>55</v>
      </c>
      <c r="E44" s="61">
        <v>1.17</v>
      </c>
      <c r="F44" s="60">
        <v>64.349999999999994</v>
      </c>
    </row>
    <row r="45" spans="1:6" ht="24" customHeight="1" x14ac:dyDescent="0.25">
      <c r="A45" s="159" t="s">
        <v>897</v>
      </c>
      <c r="B45" s="160"/>
      <c r="C45" s="58" t="s">
        <v>94</v>
      </c>
      <c r="D45" s="27">
        <v>55</v>
      </c>
      <c r="E45" s="26">
        <v>1.17</v>
      </c>
      <c r="F45" s="27">
        <v>64.349999999999994</v>
      </c>
    </row>
    <row r="46" spans="1:6" ht="24" customHeight="1" x14ac:dyDescent="0.25">
      <c r="A46" s="159" t="s">
        <v>876</v>
      </c>
      <c r="B46" s="160"/>
      <c r="C46" s="58" t="s">
        <v>94</v>
      </c>
      <c r="D46" s="27">
        <v>55</v>
      </c>
      <c r="E46" s="26">
        <v>1.17</v>
      </c>
      <c r="F46" s="27">
        <v>64.349999999999994</v>
      </c>
    </row>
    <row r="47" spans="1:6" ht="24.75" customHeight="1" x14ac:dyDescent="0.25">
      <c r="A47" s="159" t="s">
        <v>877</v>
      </c>
      <c r="B47" s="160"/>
      <c r="C47" s="58" t="s">
        <v>17</v>
      </c>
      <c r="D47" s="27">
        <v>1</v>
      </c>
      <c r="E47" s="26">
        <v>5.49</v>
      </c>
      <c r="F47" s="27">
        <v>5.49</v>
      </c>
    </row>
    <row r="48" spans="1:6" ht="38.25" customHeight="1" x14ac:dyDescent="0.25">
      <c r="A48" s="159" t="s">
        <v>898</v>
      </c>
      <c r="B48" s="160"/>
      <c r="C48" s="58" t="s">
        <v>17</v>
      </c>
      <c r="D48" s="27">
        <v>1</v>
      </c>
      <c r="E48" s="26">
        <v>6.71</v>
      </c>
      <c r="F48" s="27">
        <v>6.71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368.32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387.05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77.41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464.46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464.46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440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2002.0219999999999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439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107" t="s">
        <v>569</v>
      </c>
      <c r="B14" s="47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108" t="s">
        <v>598</v>
      </c>
      <c r="B15" s="99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18</v>
      </c>
      <c r="E36" s="26">
        <v>1.43</v>
      </c>
      <c r="F36" s="27">
        <v>25.74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15</v>
      </c>
      <c r="E39" s="26">
        <v>0.28999999999999998</v>
      </c>
      <c r="F39" s="27">
        <v>4.3499999999999996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18</v>
      </c>
      <c r="E40" s="26">
        <v>1.17</v>
      </c>
      <c r="F40" s="27">
        <v>21.06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18</v>
      </c>
      <c r="E41" s="26">
        <v>1.17</v>
      </c>
      <c r="F41" s="27">
        <v>21.06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18</v>
      </c>
      <c r="E42" s="61">
        <v>1.17</v>
      </c>
      <c r="F42" s="60">
        <v>21.06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5.75" customHeight="1" x14ac:dyDescent="0.25">
      <c r="A44" s="159" t="s">
        <v>878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17</v>
      </c>
      <c r="E45" s="26">
        <v>0.28999999999999998</v>
      </c>
      <c r="F45" s="27">
        <v>4.93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159.05000000000001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177.78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35.56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213.34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213.34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442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2002.0229999999999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441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871</v>
      </c>
      <c r="B35" s="164"/>
      <c r="C35" s="55" t="s">
        <v>17</v>
      </c>
      <c r="D35" s="47">
        <v>2</v>
      </c>
      <c r="E35" s="46">
        <v>0.59</v>
      </c>
      <c r="F35" s="47">
        <v>1.18</v>
      </c>
    </row>
    <row r="36" spans="1:6" ht="28.5" customHeight="1" x14ac:dyDescent="0.25">
      <c r="A36" s="159" t="s">
        <v>872</v>
      </c>
      <c r="B36" s="160"/>
      <c r="C36" s="58" t="s">
        <v>17</v>
      </c>
      <c r="D36" s="27">
        <v>4</v>
      </c>
      <c r="E36" s="26">
        <v>0.68</v>
      </c>
      <c r="F36" s="27">
        <v>2.72</v>
      </c>
    </row>
    <row r="37" spans="1:6" ht="22.5" customHeight="1" x14ac:dyDescent="0.25">
      <c r="A37" s="159" t="s">
        <v>873</v>
      </c>
      <c r="B37" s="160"/>
      <c r="C37" s="58" t="s">
        <v>94</v>
      </c>
      <c r="D37" s="27">
        <v>9</v>
      </c>
      <c r="E37" s="26">
        <v>0.28999999999999998</v>
      </c>
      <c r="F37" s="27">
        <v>2.61</v>
      </c>
    </row>
    <row r="38" spans="1:6" ht="27" customHeight="1" x14ac:dyDescent="0.25">
      <c r="A38" s="159" t="s">
        <v>874</v>
      </c>
      <c r="B38" s="160"/>
      <c r="C38" s="58" t="s">
        <v>94</v>
      </c>
      <c r="D38" s="27">
        <v>10</v>
      </c>
      <c r="E38" s="26">
        <v>1.17</v>
      </c>
      <c r="F38" s="27">
        <v>11.7</v>
      </c>
    </row>
    <row r="39" spans="1:6" ht="21.75" customHeight="1" x14ac:dyDescent="0.25">
      <c r="A39" s="159" t="s">
        <v>897</v>
      </c>
      <c r="B39" s="160"/>
      <c r="C39" s="58" t="s">
        <v>94</v>
      </c>
      <c r="D39" s="27">
        <v>10</v>
      </c>
      <c r="E39" s="26">
        <v>1.17</v>
      </c>
      <c r="F39" s="27">
        <v>11.7</v>
      </c>
    </row>
    <row r="40" spans="1:6" ht="39.75" customHeight="1" x14ac:dyDescent="0.25">
      <c r="A40" s="159" t="s">
        <v>876</v>
      </c>
      <c r="B40" s="160"/>
      <c r="C40" s="58" t="s">
        <v>94</v>
      </c>
      <c r="D40" s="27">
        <v>10</v>
      </c>
      <c r="E40" s="26">
        <v>1.17</v>
      </c>
      <c r="F40" s="27">
        <v>11.7</v>
      </c>
    </row>
    <row r="41" spans="1:6" ht="23.25" customHeight="1" x14ac:dyDescent="0.25">
      <c r="A41" s="159" t="s">
        <v>877</v>
      </c>
      <c r="B41" s="160"/>
      <c r="C41" s="58" t="s">
        <v>17</v>
      </c>
      <c r="D41" s="27">
        <v>1</v>
      </c>
      <c r="E41" s="26">
        <v>5.49</v>
      </c>
      <c r="F41" s="27">
        <v>5.49</v>
      </c>
    </row>
    <row r="42" spans="1:6" s="1" customFormat="1" ht="47.25" customHeight="1" x14ac:dyDescent="0.25">
      <c r="A42" s="159" t="s">
        <v>898</v>
      </c>
      <c r="B42" s="160"/>
      <c r="C42" s="59" t="s">
        <v>17</v>
      </c>
      <c r="D42" s="60">
        <v>1</v>
      </c>
      <c r="E42" s="61">
        <v>6.71</v>
      </c>
      <c r="F42" s="60">
        <v>6.71</v>
      </c>
    </row>
    <row r="43" spans="1:6" s="1" customFormat="1" ht="30.75" customHeight="1" x14ac:dyDescent="0.25">
      <c r="A43" s="159" t="s">
        <v>858</v>
      </c>
      <c r="B43" s="160"/>
      <c r="C43" s="59" t="s">
        <v>17</v>
      </c>
      <c r="D43" s="60">
        <v>11</v>
      </c>
      <c r="E43" s="61">
        <v>0.28999999999999998</v>
      </c>
      <c r="F43" s="60">
        <v>3.19</v>
      </c>
    </row>
    <row r="44" spans="1:6" s="1" customFormat="1" ht="30.75" customHeight="1" x14ac:dyDescent="0.25">
      <c r="A44" s="159" t="s">
        <v>879</v>
      </c>
      <c r="B44" s="160"/>
      <c r="C44" s="59" t="s">
        <v>17</v>
      </c>
      <c r="D44" s="60">
        <v>3</v>
      </c>
      <c r="E44" s="61">
        <v>0.23</v>
      </c>
      <c r="F44" s="60">
        <v>0.69</v>
      </c>
    </row>
    <row r="45" spans="1:6" ht="24" customHeight="1" x14ac:dyDescent="0.25">
      <c r="A45" s="159" t="s">
        <v>880</v>
      </c>
      <c r="B45" s="160"/>
      <c r="C45" s="58" t="s">
        <v>17</v>
      </c>
      <c r="D45" s="27">
        <v>3</v>
      </c>
      <c r="E45" s="26">
        <v>0.25</v>
      </c>
      <c r="F45" s="27">
        <v>0.75</v>
      </c>
    </row>
    <row r="46" spans="1:6" ht="24" customHeight="1" x14ac:dyDescent="0.25">
      <c r="A46" s="159" t="s">
        <v>841</v>
      </c>
      <c r="B46" s="160"/>
      <c r="C46" s="58" t="s">
        <v>643</v>
      </c>
      <c r="D46" s="27">
        <v>1</v>
      </c>
      <c r="E46" s="26">
        <v>2.92</v>
      </c>
      <c r="F46" s="27">
        <v>2.92</v>
      </c>
    </row>
    <row r="47" spans="1:6" ht="23.25" customHeight="1" x14ac:dyDescent="0.25">
      <c r="A47" s="159" t="s">
        <v>869</v>
      </c>
      <c r="B47" s="160"/>
      <c r="C47" s="58" t="s">
        <v>17</v>
      </c>
      <c r="D47" s="27">
        <v>1</v>
      </c>
      <c r="E47" s="26">
        <v>38.97</v>
      </c>
      <c r="F47" s="27">
        <v>38.97</v>
      </c>
    </row>
    <row r="48" spans="1:6" x14ac:dyDescent="0.25">
      <c r="A48" s="159" t="s">
        <v>870</v>
      </c>
      <c r="B48" s="160"/>
      <c r="C48" s="58" t="s">
        <v>94</v>
      </c>
      <c r="D48" s="27">
        <v>10</v>
      </c>
      <c r="E48" s="26">
        <v>1.43</v>
      </c>
      <c r="F48" s="27">
        <v>14.3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114.63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133.36000000000001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26.67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160.03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160.03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444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2002.0239999999999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443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10</v>
      </c>
      <c r="E36" s="26">
        <v>1.43</v>
      </c>
      <c r="F36" s="27">
        <v>14.3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9</v>
      </c>
      <c r="E39" s="26">
        <v>0.28999999999999998</v>
      </c>
      <c r="F39" s="27">
        <v>2.61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10</v>
      </c>
      <c r="E40" s="26">
        <v>1.17</v>
      </c>
      <c r="F40" s="27">
        <v>11.7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10</v>
      </c>
      <c r="E41" s="26">
        <v>1.17</v>
      </c>
      <c r="F41" s="27">
        <v>11.7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10</v>
      </c>
      <c r="E42" s="61">
        <v>1.17</v>
      </c>
      <c r="F42" s="60">
        <v>11.7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9.5" customHeight="1" x14ac:dyDescent="0.25">
      <c r="A44" s="159" t="s">
        <v>898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11</v>
      </c>
      <c r="E45" s="26">
        <v>0.28999999999999998</v>
      </c>
      <c r="F45" s="27">
        <v>3.19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2.92</v>
      </c>
      <c r="F48" s="27">
        <v>2.92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114.62999999999998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133.36000000000001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26.67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160.03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160.03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446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2002.0250000000001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445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896</v>
      </c>
      <c r="B35" s="164"/>
      <c r="C35" s="55" t="s">
        <v>17</v>
      </c>
      <c r="D35" s="47">
        <v>1</v>
      </c>
      <c r="E35" s="46">
        <v>38.71</v>
      </c>
      <c r="F35" s="47">
        <v>38.71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29</v>
      </c>
      <c r="E36" s="26">
        <v>1.43</v>
      </c>
      <c r="F36" s="27">
        <v>41.47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10</v>
      </c>
      <c r="E38" s="26">
        <v>0.68</v>
      </c>
      <c r="F38" s="27">
        <v>6.8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25</v>
      </c>
      <c r="E39" s="26">
        <v>0.28999999999999998</v>
      </c>
      <c r="F39" s="27">
        <v>7.25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29</v>
      </c>
      <c r="E40" s="26">
        <v>1.17</v>
      </c>
      <c r="F40" s="27">
        <v>33.93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29</v>
      </c>
      <c r="E41" s="26">
        <v>1.17</v>
      </c>
      <c r="F41" s="27">
        <v>33.93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29</v>
      </c>
      <c r="E42" s="61">
        <v>1.17</v>
      </c>
      <c r="F42" s="60">
        <v>33.93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7.25" customHeight="1" x14ac:dyDescent="0.25">
      <c r="A44" s="159" t="s">
        <v>898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27</v>
      </c>
      <c r="E45" s="26">
        <v>0.28999999999999998</v>
      </c>
      <c r="F45" s="27">
        <v>7.83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2.91</v>
      </c>
      <c r="F48" s="27">
        <v>2.91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221.58000000000004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240.31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48.06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288.37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288.37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448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2002.0260000000001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447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896</v>
      </c>
      <c r="B35" s="164"/>
      <c r="C35" s="55" t="s">
        <v>17</v>
      </c>
      <c r="D35" s="47">
        <v>1</v>
      </c>
      <c r="E35" s="46">
        <v>38.71</v>
      </c>
      <c r="F35" s="47">
        <v>38.71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12</v>
      </c>
      <c r="E36" s="26">
        <v>1.43</v>
      </c>
      <c r="F36" s="27">
        <v>17.16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4</v>
      </c>
      <c r="E38" s="26">
        <v>0.68</v>
      </c>
      <c r="F38" s="27">
        <v>2.72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10</v>
      </c>
      <c r="E39" s="26">
        <v>0.28999999999999998</v>
      </c>
      <c r="F39" s="27">
        <v>2.9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12</v>
      </c>
      <c r="E40" s="26">
        <v>1.17</v>
      </c>
      <c r="F40" s="27">
        <v>14.04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12</v>
      </c>
      <c r="E41" s="26">
        <v>1.17</v>
      </c>
      <c r="F41" s="27">
        <v>14.04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12</v>
      </c>
      <c r="E42" s="61">
        <v>1.17</v>
      </c>
      <c r="F42" s="60">
        <v>14.04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51" customHeight="1" x14ac:dyDescent="0.25">
      <c r="A44" s="159" t="s">
        <v>898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12</v>
      </c>
      <c r="E45" s="26">
        <v>0.28999999999999998</v>
      </c>
      <c r="F45" s="27">
        <v>3.48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2.91</v>
      </c>
      <c r="F48" s="27">
        <v>2.91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124.81999999999998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143.55000000000001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28.71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172.26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172.26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2002.027</v>
      </c>
      <c r="C7" s="9"/>
      <c r="D7" s="9"/>
      <c r="E7" s="10"/>
      <c r="F7" s="10"/>
    </row>
    <row r="8" spans="1:6" x14ac:dyDescent="0.25">
      <c r="A8" s="8" t="s">
        <v>556</v>
      </c>
      <c r="B8" s="147" t="s">
        <v>449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16</v>
      </c>
      <c r="E36" s="26">
        <v>1.43</v>
      </c>
      <c r="F36" s="27">
        <v>22.88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14</v>
      </c>
      <c r="E39" s="26">
        <v>0.28999999999999998</v>
      </c>
      <c r="F39" s="27">
        <v>4.0599999999999996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16</v>
      </c>
      <c r="E40" s="26">
        <v>1.17</v>
      </c>
      <c r="F40" s="27">
        <v>18.72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16</v>
      </c>
      <c r="E41" s="26">
        <v>1.17</v>
      </c>
      <c r="F41" s="27">
        <v>18.72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16</v>
      </c>
      <c r="E42" s="61">
        <v>1.17</v>
      </c>
      <c r="F42" s="60">
        <v>18.72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1.25" customHeight="1" x14ac:dyDescent="0.25">
      <c r="A44" s="159" t="s">
        <v>898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16</v>
      </c>
      <c r="E45" s="26">
        <v>0.28999999999999998</v>
      </c>
      <c r="F45" s="27">
        <v>4.6399999999999997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2.92</v>
      </c>
      <c r="F48" s="27">
        <v>2.92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148.52999999999997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167.26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33.450000000000003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200.71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200.71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2002.028</v>
      </c>
      <c r="C7" s="9"/>
      <c r="D7" s="9"/>
      <c r="E7" s="10"/>
      <c r="F7" s="10"/>
    </row>
    <row r="8" spans="1:6" x14ac:dyDescent="0.25">
      <c r="A8" s="8" t="s">
        <v>556</v>
      </c>
      <c r="B8" s="147" t="s">
        <v>451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1239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871</v>
      </c>
      <c r="B35" s="164"/>
      <c r="C35" s="55" t="s">
        <v>17</v>
      </c>
      <c r="D35" s="47">
        <v>2</v>
      </c>
      <c r="E35" s="46">
        <v>0.59</v>
      </c>
      <c r="F35" s="47">
        <v>1.18</v>
      </c>
    </row>
    <row r="36" spans="1:6" ht="28.5" customHeight="1" x14ac:dyDescent="0.25">
      <c r="A36" s="159" t="s">
        <v>872</v>
      </c>
      <c r="B36" s="160"/>
      <c r="C36" s="58" t="s">
        <v>17</v>
      </c>
      <c r="D36" s="27">
        <v>3</v>
      </c>
      <c r="E36" s="26">
        <v>0.68</v>
      </c>
      <c r="F36" s="27">
        <v>2.04</v>
      </c>
    </row>
    <row r="37" spans="1:6" ht="22.5" customHeight="1" x14ac:dyDescent="0.25">
      <c r="A37" s="159" t="s">
        <v>873</v>
      </c>
      <c r="B37" s="160"/>
      <c r="C37" s="58" t="s">
        <v>94</v>
      </c>
      <c r="D37" s="27">
        <v>7</v>
      </c>
      <c r="E37" s="26">
        <v>0.28999999999999998</v>
      </c>
      <c r="F37" s="27">
        <v>2.0299999999999998</v>
      </c>
    </row>
    <row r="38" spans="1:6" ht="25.5" customHeight="1" x14ac:dyDescent="0.25">
      <c r="A38" s="168" t="s">
        <v>874</v>
      </c>
      <c r="B38" s="160"/>
      <c r="C38" s="58" t="s">
        <v>94</v>
      </c>
      <c r="D38" s="27">
        <v>8</v>
      </c>
      <c r="E38" s="26">
        <v>1.17</v>
      </c>
      <c r="F38" s="27">
        <v>9.36</v>
      </c>
    </row>
    <row r="39" spans="1:6" ht="21.75" customHeight="1" x14ac:dyDescent="0.25">
      <c r="A39" s="159" t="s">
        <v>897</v>
      </c>
      <c r="B39" s="160"/>
      <c r="C39" s="58" t="s">
        <v>94</v>
      </c>
      <c r="D39" s="27">
        <v>8</v>
      </c>
      <c r="E39" s="26">
        <v>1.17</v>
      </c>
      <c r="F39" s="27">
        <v>9.36</v>
      </c>
    </row>
    <row r="40" spans="1:6" ht="39.75" customHeight="1" x14ac:dyDescent="0.25">
      <c r="A40" s="159" t="s">
        <v>876</v>
      </c>
      <c r="B40" s="160"/>
      <c r="C40" s="58" t="s">
        <v>94</v>
      </c>
      <c r="D40" s="27">
        <v>8</v>
      </c>
      <c r="E40" s="26">
        <v>1.17</v>
      </c>
      <c r="F40" s="27">
        <v>9.36</v>
      </c>
    </row>
    <row r="41" spans="1:6" ht="23.25" customHeight="1" x14ac:dyDescent="0.25">
      <c r="A41" s="159" t="s">
        <v>877</v>
      </c>
      <c r="B41" s="160"/>
      <c r="C41" s="58" t="s">
        <v>17</v>
      </c>
      <c r="D41" s="27">
        <v>1</v>
      </c>
      <c r="E41" s="26">
        <v>5.49</v>
      </c>
      <c r="F41" s="27">
        <v>5.49</v>
      </c>
    </row>
    <row r="42" spans="1:6" s="1" customFormat="1" ht="36" customHeight="1" x14ac:dyDescent="0.25">
      <c r="A42" s="159" t="s">
        <v>898</v>
      </c>
      <c r="B42" s="160"/>
      <c r="C42" s="59" t="s">
        <v>17</v>
      </c>
      <c r="D42" s="60">
        <v>1</v>
      </c>
      <c r="E42" s="61">
        <v>6.71</v>
      </c>
      <c r="F42" s="60">
        <v>6.71</v>
      </c>
    </row>
    <row r="43" spans="1:6" s="1" customFormat="1" ht="30.75" customHeight="1" x14ac:dyDescent="0.25">
      <c r="A43" s="159" t="s">
        <v>858</v>
      </c>
      <c r="B43" s="160"/>
      <c r="C43" s="59" t="s">
        <v>17</v>
      </c>
      <c r="D43" s="60">
        <v>9</v>
      </c>
      <c r="E43" s="61">
        <v>0.28999999999999998</v>
      </c>
      <c r="F43" s="60">
        <v>2.61</v>
      </c>
    </row>
    <row r="44" spans="1:6" s="1" customFormat="1" ht="30.75" customHeight="1" x14ac:dyDescent="0.25">
      <c r="A44" s="159" t="s">
        <v>879</v>
      </c>
      <c r="B44" s="160"/>
      <c r="C44" s="59" t="s">
        <v>17</v>
      </c>
      <c r="D44" s="60">
        <v>3</v>
      </c>
      <c r="E44" s="61">
        <v>0.23</v>
      </c>
      <c r="F44" s="60">
        <v>0.69</v>
      </c>
    </row>
    <row r="45" spans="1:6" ht="24" customHeight="1" x14ac:dyDescent="0.25">
      <c r="A45" s="159" t="s">
        <v>880</v>
      </c>
      <c r="B45" s="160"/>
      <c r="C45" s="58" t="s">
        <v>17</v>
      </c>
      <c r="D45" s="27">
        <v>3</v>
      </c>
      <c r="E45" s="26">
        <v>0.25</v>
      </c>
      <c r="F45" s="27">
        <v>0.75</v>
      </c>
    </row>
    <row r="46" spans="1:6" ht="24" customHeight="1" x14ac:dyDescent="0.25">
      <c r="A46" s="159" t="s">
        <v>841</v>
      </c>
      <c r="B46" s="160"/>
      <c r="C46" s="58" t="s">
        <v>643</v>
      </c>
      <c r="D46" s="27">
        <v>1</v>
      </c>
      <c r="E46" s="26">
        <v>2.91</v>
      </c>
      <c r="F46" s="27">
        <v>2.91</v>
      </c>
    </row>
    <row r="47" spans="1:6" ht="23.25" customHeight="1" x14ac:dyDescent="0.25">
      <c r="A47" s="159" t="s">
        <v>896</v>
      </c>
      <c r="B47" s="160"/>
      <c r="C47" s="58" t="s">
        <v>17</v>
      </c>
      <c r="D47" s="27">
        <v>1</v>
      </c>
      <c r="E47" s="26">
        <v>38.71</v>
      </c>
      <c r="F47" s="27">
        <v>38.71</v>
      </c>
    </row>
    <row r="48" spans="1:6" x14ac:dyDescent="0.25">
      <c r="A48" s="159" t="s">
        <v>870</v>
      </c>
      <c r="B48" s="160"/>
      <c r="C48" s="58" t="s">
        <v>94</v>
      </c>
      <c r="D48" s="27">
        <v>8</v>
      </c>
      <c r="E48" s="26">
        <v>1.43</v>
      </c>
      <c r="F48" s="27">
        <v>11.44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102.63999999999999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121.37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24.27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145.63999999999999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145.63999999999999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2002.029</v>
      </c>
      <c r="C7" s="9"/>
      <c r="D7" s="9"/>
      <c r="E7" s="10"/>
      <c r="F7" s="10"/>
    </row>
    <row r="8" spans="1:6" x14ac:dyDescent="0.25">
      <c r="A8" s="8" t="s">
        <v>556</v>
      </c>
      <c r="B8" s="147" t="s">
        <v>453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46</v>
      </c>
      <c r="E36" s="26">
        <v>1.43</v>
      </c>
      <c r="F36" s="27">
        <v>65.78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16</v>
      </c>
      <c r="E38" s="26">
        <v>0.68</v>
      </c>
      <c r="F38" s="27">
        <v>10.88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39</v>
      </c>
      <c r="E39" s="26">
        <v>0.28999999999999998</v>
      </c>
      <c r="F39" s="27">
        <v>11.31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46</v>
      </c>
      <c r="E40" s="26">
        <v>1.17</v>
      </c>
      <c r="F40" s="27">
        <v>53.82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46</v>
      </c>
      <c r="E41" s="26">
        <v>1.17</v>
      </c>
      <c r="F41" s="27">
        <v>53.82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46</v>
      </c>
      <c r="E42" s="61">
        <v>1.17</v>
      </c>
      <c r="F42" s="60">
        <v>53.82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3</v>
      </c>
      <c r="E43" s="61">
        <v>5.49</v>
      </c>
      <c r="F43" s="60">
        <v>16.47</v>
      </c>
    </row>
    <row r="44" spans="1:6" s="1" customFormat="1" ht="44.25" customHeight="1" x14ac:dyDescent="0.25">
      <c r="A44" s="159" t="s">
        <v>898</v>
      </c>
      <c r="B44" s="160"/>
      <c r="C44" s="59" t="s">
        <v>17</v>
      </c>
      <c r="D44" s="60">
        <v>3</v>
      </c>
      <c r="E44" s="61">
        <v>6.71</v>
      </c>
      <c r="F44" s="60">
        <v>20.13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45</v>
      </c>
      <c r="E45" s="26">
        <v>0.28999999999999998</v>
      </c>
      <c r="F45" s="27">
        <v>13.05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9</v>
      </c>
      <c r="E46" s="26">
        <v>0.23</v>
      </c>
      <c r="F46" s="27">
        <v>2.0699999999999998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2.92</v>
      </c>
      <c r="F48" s="27">
        <v>2.92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344.96999999999997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363.7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72.739999999999995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436.44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436.44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60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58</v>
      </c>
      <c r="C7" s="9"/>
      <c r="D7" s="9"/>
      <c r="E7" s="10"/>
      <c r="F7" s="10"/>
    </row>
    <row r="8" spans="1:6" x14ac:dyDescent="0.25">
      <c r="A8" s="8" t="s">
        <v>556</v>
      </c>
      <c r="B8" s="147" t="s">
        <v>59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0.75</v>
      </c>
      <c r="F25" s="47">
        <v>0.37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0.75</v>
      </c>
      <c r="F26" s="27">
        <v>3.29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0.75</v>
      </c>
      <c r="F27" s="27">
        <v>3.26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1.45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8.7200000000000006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8.7200000000000006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1406</v>
      </c>
      <c r="C7" s="9"/>
      <c r="D7" s="9"/>
      <c r="E7" s="10"/>
      <c r="F7" s="10"/>
    </row>
    <row r="8" spans="1:6" x14ac:dyDescent="0.25">
      <c r="A8" s="8" t="s">
        <v>556</v>
      </c>
      <c r="B8" s="147" t="s">
        <v>455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9.75" customHeight="1" x14ac:dyDescent="0.25">
      <c r="A35" s="163" t="s">
        <v>898</v>
      </c>
      <c r="B35" s="164"/>
      <c r="C35" s="55" t="s">
        <v>17</v>
      </c>
      <c r="D35" s="47">
        <v>1</v>
      </c>
      <c r="E35" s="46">
        <v>6.71</v>
      </c>
      <c r="F35" s="47">
        <v>6.71</v>
      </c>
    </row>
    <row r="36" spans="1:6" ht="28.5" customHeight="1" x14ac:dyDescent="0.25">
      <c r="A36" s="159" t="s">
        <v>858</v>
      </c>
      <c r="B36" s="160"/>
      <c r="C36" s="58" t="s">
        <v>17</v>
      </c>
      <c r="D36" s="27">
        <v>24</v>
      </c>
      <c r="E36" s="26">
        <v>0.28999999999999998</v>
      </c>
      <c r="F36" s="27">
        <v>6.96</v>
      </c>
    </row>
    <row r="37" spans="1:6" ht="22.5" customHeight="1" x14ac:dyDescent="0.25">
      <c r="A37" s="159" t="s">
        <v>879</v>
      </c>
      <c r="B37" s="160"/>
      <c r="C37" s="58" t="s">
        <v>17</v>
      </c>
      <c r="D37" s="27">
        <v>3</v>
      </c>
      <c r="E37" s="26">
        <v>0.23</v>
      </c>
      <c r="F37" s="27">
        <v>0.69</v>
      </c>
    </row>
    <row r="38" spans="1:6" x14ac:dyDescent="0.25">
      <c r="A38" s="159" t="s">
        <v>880</v>
      </c>
      <c r="B38" s="160"/>
      <c r="C38" s="58" t="s">
        <v>17</v>
      </c>
      <c r="D38" s="27">
        <v>3</v>
      </c>
      <c r="E38" s="26">
        <v>0.25</v>
      </c>
      <c r="F38" s="27">
        <v>0.75</v>
      </c>
    </row>
    <row r="39" spans="1:6" ht="21.75" customHeight="1" x14ac:dyDescent="0.25">
      <c r="A39" s="159" t="s">
        <v>841</v>
      </c>
      <c r="B39" s="160"/>
      <c r="C39" s="58" t="s">
        <v>643</v>
      </c>
      <c r="D39" s="27">
        <v>1</v>
      </c>
      <c r="E39" s="26">
        <v>2.92</v>
      </c>
      <c r="F39" s="27">
        <v>2.92</v>
      </c>
    </row>
    <row r="40" spans="1:6" ht="39.75" customHeight="1" x14ac:dyDescent="0.25">
      <c r="A40" s="159" t="s">
        <v>869</v>
      </c>
      <c r="B40" s="160"/>
      <c r="C40" s="58" t="s">
        <v>17</v>
      </c>
      <c r="D40" s="27">
        <v>1</v>
      </c>
      <c r="E40" s="26">
        <v>38.97</v>
      </c>
      <c r="F40" s="27">
        <v>38.97</v>
      </c>
    </row>
    <row r="41" spans="1:6" ht="23.25" customHeight="1" x14ac:dyDescent="0.25">
      <c r="A41" s="159" t="s">
        <v>870</v>
      </c>
      <c r="B41" s="160"/>
      <c r="C41" s="58" t="s">
        <v>94</v>
      </c>
      <c r="D41" s="27">
        <v>26</v>
      </c>
      <c r="E41" s="26">
        <v>1.43</v>
      </c>
      <c r="F41" s="27">
        <v>37.18</v>
      </c>
    </row>
    <row r="42" spans="1:6" s="1" customFormat="1" ht="36" customHeight="1" x14ac:dyDescent="0.25">
      <c r="A42" s="159" t="s">
        <v>871</v>
      </c>
      <c r="B42" s="160"/>
      <c r="C42" s="59" t="s">
        <v>17</v>
      </c>
      <c r="D42" s="60">
        <v>2</v>
      </c>
      <c r="E42" s="61">
        <v>0.59</v>
      </c>
      <c r="F42" s="60">
        <v>1.18</v>
      </c>
    </row>
    <row r="43" spans="1:6" s="1" customFormat="1" ht="30.75" customHeight="1" x14ac:dyDescent="0.25">
      <c r="A43" s="159" t="s">
        <v>872</v>
      </c>
      <c r="B43" s="160"/>
      <c r="C43" s="59" t="s">
        <v>17</v>
      </c>
      <c r="D43" s="60">
        <v>9</v>
      </c>
      <c r="E43" s="61">
        <v>0.68</v>
      </c>
      <c r="F43" s="60">
        <v>6.12</v>
      </c>
    </row>
    <row r="44" spans="1:6" s="1" customFormat="1" ht="30.75" customHeight="1" x14ac:dyDescent="0.25">
      <c r="A44" s="159" t="s">
        <v>873</v>
      </c>
      <c r="B44" s="160"/>
      <c r="C44" s="59" t="s">
        <v>94</v>
      </c>
      <c r="D44" s="60">
        <v>22</v>
      </c>
      <c r="E44" s="61">
        <v>0.28999999999999998</v>
      </c>
      <c r="F44" s="60">
        <v>6.38</v>
      </c>
    </row>
    <row r="45" spans="1:6" ht="24" customHeight="1" x14ac:dyDescent="0.25">
      <c r="A45" s="159" t="s">
        <v>874</v>
      </c>
      <c r="B45" s="160"/>
      <c r="C45" s="58" t="s">
        <v>94</v>
      </c>
      <c r="D45" s="27">
        <v>26</v>
      </c>
      <c r="E45" s="26">
        <v>1.17</v>
      </c>
      <c r="F45" s="27">
        <v>30.42</v>
      </c>
    </row>
    <row r="46" spans="1:6" ht="24" customHeight="1" x14ac:dyDescent="0.25">
      <c r="A46" s="159" t="s">
        <v>897</v>
      </c>
      <c r="B46" s="160"/>
      <c r="C46" s="58" t="s">
        <v>94</v>
      </c>
      <c r="D46" s="27">
        <v>26</v>
      </c>
      <c r="E46" s="26">
        <v>1.17</v>
      </c>
      <c r="F46" s="27">
        <v>30.42</v>
      </c>
    </row>
    <row r="47" spans="1:6" ht="23.25" customHeight="1" x14ac:dyDescent="0.25">
      <c r="A47" s="159" t="s">
        <v>876</v>
      </c>
      <c r="B47" s="160"/>
      <c r="C47" s="58" t="s">
        <v>94</v>
      </c>
      <c r="D47" s="27">
        <v>26</v>
      </c>
      <c r="E47" s="26">
        <v>1.17</v>
      </c>
      <c r="F47" s="27">
        <v>30.42</v>
      </c>
    </row>
    <row r="48" spans="1:6" ht="30" customHeight="1" x14ac:dyDescent="0.25">
      <c r="A48" s="159" t="s">
        <v>877</v>
      </c>
      <c r="B48" s="160"/>
      <c r="C48" s="58" t="s">
        <v>17</v>
      </c>
      <c r="D48" s="27">
        <v>1</v>
      </c>
      <c r="E48" s="26">
        <v>5.49</v>
      </c>
      <c r="F48" s="27">
        <v>5.49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204.61000000000007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223.34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44.67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268.01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268.01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458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2002.0309999999999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457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19</v>
      </c>
      <c r="E36" s="26">
        <v>1.43</v>
      </c>
      <c r="F36" s="27">
        <v>27.17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7</v>
      </c>
      <c r="E38" s="26">
        <v>0.68</v>
      </c>
      <c r="F38" s="27">
        <v>4.76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16</v>
      </c>
      <c r="E39" s="26">
        <v>0.28999999999999998</v>
      </c>
      <c r="F39" s="27">
        <v>4.6399999999999997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19</v>
      </c>
      <c r="E40" s="26">
        <v>1.17</v>
      </c>
      <c r="F40" s="27">
        <v>22.23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19</v>
      </c>
      <c r="E41" s="26">
        <v>1.17</v>
      </c>
      <c r="F41" s="27">
        <v>22.23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19</v>
      </c>
      <c r="E42" s="61">
        <v>1.17</v>
      </c>
      <c r="F42" s="60">
        <v>22.23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2" customHeight="1" x14ac:dyDescent="0.25">
      <c r="A44" s="159" t="s">
        <v>898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18</v>
      </c>
      <c r="E45" s="26">
        <v>0.28999999999999998</v>
      </c>
      <c r="F45" s="27">
        <v>5.22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2.92</v>
      </c>
      <c r="F48" s="27">
        <v>2.92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165.19000000000003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183.92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36.78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220.7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220.7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1169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460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2002.0319999999999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459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27</v>
      </c>
      <c r="E36" s="26">
        <v>1.43</v>
      </c>
      <c r="F36" s="27">
        <v>38.61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9</v>
      </c>
      <c r="E38" s="26">
        <v>0.68</v>
      </c>
      <c r="F38" s="27">
        <v>6.12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23</v>
      </c>
      <c r="E39" s="26">
        <v>0.28999999999999998</v>
      </c>
      <c r="F39" s="27">
        <v>6.67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27</v>
      </c>
      <c r="E40" s="26">
        <v>1.17</v>
      </c>
      <c r="F40" s="27">
        <v>31.59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27</v>
      </c>
      <c r="E41" s="26">
        <v>1.17</v>
      </c>
      <c r="F41" s="27">
        <v>31.59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27</v>
      </c>
      <c r="E42" s="61">
        <v>1.17</v>
      </c>
      <c r="F42" s="60">
        <v>31.59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4.25" customHeight="1" x14ac:dyDescent="0.25">
      <c r="A44" s="159" t="s">
        <v>899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25</v>
      </c>
      <c r="E45" s="26">
        <v>0.28999999999999998</v>
      </c>
      <c r="F45" s="27">
        <v>7.25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2.92</v>
      </c>
      <c r="F48" s="27">
        <v>2.92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210.13000000000002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228.86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45.77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274.63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274.63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462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2002.0329999999999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461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900</v>
      </c>
      <c r="B35" s="164"/>
      <c r="C35" s="55" t="s">
        <v>17</v>
      </c>
      <c r="D35" s="47">
        <v>1</v>
      </c>
      <c r="E35" s="46">
        <v>41.73</v>
      </c>
      <c r="F35" s="47">
        <v>41.73</v>
      </c>
    </row>
    <row r="36" spans="1:6" ht="28.5" customHeight="1" x14ac:dyDescent="0.25">
      <c r="A36" s="159" t="s">
        <v>764</v>
      </c>
      <c r="B36" s="160"/>
      <c r="C36" s="58" t="s">
        <v>94</v>
      </c>
      <c r="D36" s="27">
        <v>35</v>
      </c>
      <c r="E36" s="26">
        <v>3.06</v>
      </c>
      <c r="F36" s="27">
        <v>107.1</v>
      </c>
    </row>
    <row r="37" spans="1:6" ht="22.5" customHeight="1" x14ac:dyDescent="0.25">
      <c r="A37" s="159" t="s">
        <v>901</v>
      </c>
      <c r="B37" s="160"/>
      <c r="C37" s="58" t="s">
        <v>17</v>
      </c>
      <c r="D37" s="27">
        <v>2</v>
      </c>
      <c r="E37" s="26">
        <v>1.2</v>
      </c>
      <c r="F37" s="27">
        <v>2.4</v>
      </c>
    </row>
    <row r="38" spans="1:6" x14ac:dyDescent="0.25">
      <c r="A38" s="159" t="s">
        <v>902</v>
      </c>
      <c r="B38" s="160"/>
      <c r="C38" s="58" t="s">
        <v>17</v>
      </c>
      <c r="D38" s="27">
        <v>12</v>
      </c>
      <c r="E38" s="26">
        <v>1.2</v>
      </c>
      <c r="F38" s="27">
        <v>14.4</v>
      </c>
    </row>
    <row r="39" spans="1:6" ht="21.75" customHeight="1" x14ac:dyDescent="0.25">
      <c r="A39" s="159" t="s">
        <v>903</v>
      </c>
      <c r="B39" s="160"/>
      <c r="C39" s="58" t="s">
        <v>94</v>
      </c>
      <c r="D39" s="27">
        <v>30</v>
      </c>
      <c r="E39" s="26">
        <v>0.35</v>
      </c>
      <c r="F39" s="27">
        <v>10.5</v>
      </c>
    </row>
    <row r="40" spans="1:6" ht="39.75" customHeight="1" x14ac:dyDescent="0.25">
      <c r="A40" s="159" t="s">
        <v>904</v>
      </c>
      <c r="B40" s="160"/>
      <c r="C40" s="58" t="s">
        <v>94</v>
      </c>
      <c r="D40" s="27">
        <v>35</v>
      </c>
      <c r="E40" s="26">
        <v>3.89</v>
      </c>
      <c r="F40" s="27">
        <v>136.15</v>
      </c>
    </row>
    <row r="41" spans="1:6" ht="23.25" customHeight="1" x14ac:dyDescent="0.25">
      <c r="A41" s="159" t="s">
        <v>905</v>
      </c>
      <c r="B41" s="160"/>
      <c r="C41" s="58" t="s">
        <v>94</v>
      </c>
      <c r="D41" s="27">
        <v>35</v>
      </c>
      <c r="E41" s="26">
        <v>3.89</v>
      </c>
      <c r="F41" s="27">
        <v>136.15</v>
      </c>
    </row>
    <row r="42" spans="1:6" s="1" customFormat="1" ht="36" customHeight="1" x14ac:dyDescent="0.25">
      <c r="A42" s="159" t="s">
        <v>906</v>
      </c>
      <c r="B42" s="160"/>
      <c r="C42" s="59" t="s">
        <v>94</v>
      </c>
      <c r="D42" s="60">
        <v>35</v>
      </c>
      <c r="E42" s="61">
        <v>3.89</v>
      </c>
      <c r="F42" s="60">
        <v>136.15</v>
      </c>
    </row>
    <row r="43" spans="1:6" s="1" customFormat="1" ht="30.75" customHeight="1" x14ac:dyDescent="0.25">
      <c r="A43" s="159" t="s">
        <v>907</v>
      </c>
      <c r="B43" s="160"/>
      <c r="C43" s="59" t="s">
        <v>17</v>
      </c>
      <c r="D43" s="60">
        <v>1</v>
      </c>
      <c r="E43" s="61">
        <v>6.64</v>
      </c>
      <c r="F43" s="60">
        <v>6.64</v>
      </c>
    </row>
    <row r="44" spans="1:6" s="1" customFormat="1" ht="42.75" customHeight="1" x14ac:dyDescent="0.25">
      <c r="A44" s="159" t="s">
        <v>908</v>
      </c>
      <c r="B44" s="160"/>
      <c r="C44" s="59" t="s">
        <v>17</v>
      </c>
      <c r="D44" s="60">
        <v>2</v>
      </c>
      <c r="E44" s="61">
        <v>8.06</v>
      </c>
      <c r="F44" s="60">
        <v>16.12</v>
      </c>
    </row>
    <row r="45" spans="1:6" ht="40.5" customHeight="1" x14ac:dyDescent="0.25">
      <c r="A45" s="159" t="s">
        <v>909</v>
      </c>
      <c r="B45" s="160"/>
      <c r="C45" s="58" t="s">
        <v>17</v>
      </c>
      <c r="D45" s="27">
        <v>1</v>
      </c>
      <c r="E45" s="26">
        <v>3.74</v>
      </c>
      <c r="F45" s="27">
        <v>3.74</v>
      </c>
    </row>
    <row r="46" spans="1:6" ht="24" customHeight="1" x14ac:dyDescent="0.25">
      <c r="A46" s="159" t="s">
        <v>858</v>
      </c>
      <c r="B46" s="160"/>
      <c r="C46" s="58" t="s">
        <v>17</v>
      </c>
      <c r="D46" s="27">
        <v>32</v>
      </c>
      <c r="E46" s="26">
        <v>0.28999999999999998</v>
      </c>
      <c r="F46" s="27">
        <v>9.2799999999999994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6</v>
      </c>
      <c r="E47" s="26">
        <v>0.25</v>
      </c>
      <c r="F47" s="27">
        <v>1.5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3.91</v>
      </c>
      <c r="F48" s="27">
        <v>3.91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625.76999999999987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644.5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128.9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773.4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773.4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464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2002.0340000000001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463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874</v>
      </c>
      <c r="B35" s="164"/>
      <c r="C35" s="55" t="s">
        <v>94</v>
      </c>
      <c r="D35" s="47">
        <v>28</v>
      </c>
      <c r="E35" s="46">
        <v>1.17</v>
      </c>
      <c r="F35" s="47">
        <v>32.76</v>
      </c>
    </row>
    <row r="36" spans="1:6" ht="28.5" customHeight="1" x14ac:dyDescent="0.25">
      <c r="A36" s="159" t="s">
        <v>875</v>
      </c>
      <c r="B36" s="160"/>
      <c r="C36" s="58" t="s">
        <v>94</v>
      </c>
      <c r="D36" s="27">
        <v>28</v>
      </c>
      <c r="E36" s="26">
        <v>1.17</v>
      </c>
      <c r="F36" s="27">
        <v>32.76</v>
      </c>
    </row>
    <row r="37" spans="1:6" ht="22.5" customHeight="1" x14ac:dyDescent="0.25">
      <c r="A37" s="159" t="s">
        <v>876</v>
      </c>
      <c r="B37" s="160"/>
      <c r="C37" s="58" t="s">
        <v>94</v>
      </c>
      <c r="D37" s="27">
        <v>28</v>
      </c>
      <c r="E37" s="26">
        <v>1.17</v>
      </c>
      <c r="F37" s="27">
        <v>32.76</v>
      </c>
    </row>
    <row r="38" spans="1:6" ht="32.25" customHeight="1" x14ac:dyDescent="0.25">
      <c r="A38" s="159" t="s">
        <v>877</v>
      </c>
      <c r="B38" s="160"/>
      <c r="C38" s="58" t="s">
        <v>17</v>
      </c>
      <c r="D38" s="27">
        <v>1</v>
      </c>
      <c r="E38" s="26">
        <v>5.49</v>
      </c>
      <c r="F38" s="27">
        <v>5.49</v>
      </c>
    </row>
    <row r="39" spans="1:6" ht="21.75" customHeight="1" x14ac:dyDescent="0.25">
      <c r="A39" s="159" t="s">
        <v>910</v>
      </c>
      <c r="B39" s="160"/>
      <c r="C39" s="58" t="s">
        <v>17</v>
      </c>
      <c r="D39" s="27">
        <v>1</v>
      </c>
      <c r="E39" s="26">
        <v>6.76</v>
      </c>
      <c r="F39" s="27">
        <v>6.76</v>
      </c>
    </row>
    <row r="40" spans="1:6" ht="39.75" customHeight="1" x14ac:dyDescent="0.25">
      <c r="A40" s="159" t="s">
        <v>858</v>
      </c>
      <c r="B40" s="160"/>
      <c r="C40" s="58" t="s">
        <v>17</v>
      </c>
      <c r="D40" s="27">
        <v>26</v>
      </c>
      <c r="E40" s="26">
        <v>0.28999999999999998</v>
      </c>
      <c r="F40" s="27">
        <v>7.54</v>
      </c>
    </row>
    <row r="41" spans="1:6" ht="23.25" customHeight="1" x14ac:dyDescent="0.25">
      <c r="A41" s="159" t="s">
        <v>879</v>
      </c>
      <c r="B41" s="160"/>
      <c r="C41" s="58" t="s">
        <v>17</v>
      </c>
      <c r="D41" s="27">
        <v>3</v>
      </c>
      <c r="E41" s="26">
        <v>0.23</v>
      </c>
      <c r="F41" s="27">
        <v>0.69</v>
      </c>
    </row>
    <row r="42" spans="1:6" s="1" customFormat="1" ht="36" customHeight="1" x14ac:dyDescent="0.25">
      <c r="A42" s="159" t="s">
        <v>880</v>
      </c>
      <c r="B42" s="160"/>
      <c r="C42" s="59" t="s">
        <v>17</v>
      </c>
      <c r="D42" s="60">
        <v>3</v>
      </c>
      <c r="E42" s="61">
        <v>0.25</v>
      </c>
      <c r="F42" s="60">
        <v>0.75</v>
      </c>
    </row>
    <row r="43" spans="1:6" s="1" customFormat="1" ht="30.75" customHeight="1" x14ac:dyDescent="0.25">
      <c r="A43" s="159" t="s">
        <v>841</v>
      </c>
      <c r="B43" s="160"/>
      <c r="C43" s="59" t="s">
        <v>643</v>
      </c>
      <c r="D43" s="60">
        <v>1</v>
      </c>
      <c r="E43" s="61">
        <v>2.93</v>
      </c>
      <c r="F43" s="60">
        <v>2.93</v>
      </c>
    </row>
    <row r="44" spans="1:6" s="1" customFormat="1" ht="30.75" customHeight="1" x14ac:dyDescent="0.25">
      <c r="A44" s="159" t="s">
        <v>869</v>
      </c>
      <c r="B44" s="160"/>
      <c r="C44" s="59" t="s">
        <v>17</v>
      </c>
      <c r="D44" s="60">
        <v>1</v>
      </c>
      <c r="E44" s="61">
        <v>38.97</v>
      </c>
      <c r="F44" s="60">
        <v>38.97</v>
      </c>
    </row>
    <row r="45" spans="1:6" ht="24" customHeight="1" x14ac:dyDescent="0.25">
      <c r="A45" s="159" t="s">
        <v>870</v>
      </c>
      <c r="B45" s="160"/>
      <c r="C45" s="58" t="s">
        <v>94</v>
      </c>
      <c r="D45" s="27">
        <v>28</v>
      </c>
      <c r="E45" s="26">
        <v>1.43</v>
      </c>
      <c r="F45" s="27">
        <v>40.04</v>
      </c>
    </row>
    <row r="46" spans="1:6" ht="24" customHeight="1" x14ac:dyDescent="0.25">
      <c r="A46" s="159" t="s">
        <v>871</v>
      </c>
      <c r="B46" s="160"/>
      <c r="C46" s="58" t="s">
        <v>17</v>
      </c>
      <c r="D46" s="27">
        <v>2</v>
      </c>
      <c r="E46" s="26">
        <v>0.59</v>
      </c>
      <c r="F46" s="27">
        <v>1.18</v>
      </c>
    </row>
    <row r="47" spans="1:6" ht="23.25" customHeight="1" x14ac:dyDescent="0.25">
      <c r="A47" s="159" t="s">
        <v>872</v>
      </c>
      <c r="B47" s="160"/>
      <c r="C47" s="58" t="s">
        <v>17</v>
      </c>
      <c r="D47" s="27">
        <v>10</v>
      </c>
      <c r="E47" s="26">
        <v>0.68</v>
      </c>
      <c r="F47" s="27">
        <v>6.8</v>
      </c>
    </row>
    <row r="48" spans="1:6" ht="27.75" customHeight="1" x14ac:dyDescent="0.25">
      <c r="A48" s="159" t="s">
        <v>873</v>
      </c>
      <c r="B48" s="160"/>
      <c r="C48" s="58" t="s">
        <v>94</v>
      </c>
      <c r="D48" s="27">
        <v>24</v>
      </c>
      <c r="E48" s="26">
        <v>0.28999999999999998</v>
      </c>
      <c r="F48" s="27">
        <v>6.96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216.39000000000004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235.12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47.02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282.14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282.14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466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2002.0350000000001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465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869</v>
      </c>
      <c r="B35" s="164"/>
      <c r="C35" s="55" t="s">
        <v>17</v>
      </c>
      <c r="D35" s="47">
        <v>1</v>
      </c>
      <c r="E35" s="46">
        <v>38.97</v>
      </c>
      <c r="F35" s="47">
        <v>38.97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20</v>
      </c>
      <c r="E36" s="26">
        <v>1.43</v>
      </c>
      <c r="F36" s="27">
        <v>28.6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7</v>
      </c>
      <c r="E38" s="26">
        <v>0.68</v>
      </c>
      <c r="F38" s="27">
        <v>4.76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17</v>
      </c>
      <c r="E39" s="26">
        <v>0.28999999999999998</v>
      </c>
      <c r="F39" s="27">
        <v>4.93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20</v>
      </c>
      <c r="E40" s="26">
        <v>1.17</v>
      </c>
      <c r="F40" s="27">
        <v>23.4</v>
      </c>
    </row>
    <row r="41" spans="1:6" ht="23.25" customHeight="1" x14ac:dyDescent="0.25">
      <c r="A41" s="159" t="s">
        <v>875</v>
      </c>
      <c r="B41" s="160"/>
      <c r="C41" s="58" t="s">
        <v>94</v>
      </c>
      <c r="D41" s="27">
        <v>20</v>
      </c>
      <c r="E41" s="26">
        <v>1.17</v>
      </c>
      <c r="F41" s="27">
        <v>23.4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20</v>
      </c>
      <c r="E42" s="61">
        <v>1.17</v>
      </c>
      <c r="F42" s="60">
        <v>23.4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59.25" customHeight="1" x14ac:dyDescent="0.25">
      <c r="A44" s="159" t="s">
        <v>910</v>
      </c>
      <c r="B44" s="160"/>
      <c r="C44" s="59" t="s">
        <v>17</v>
      </c>
      <c r="D44" s="60">
        <v>1</v>
      </c>
      <c r="E44" s="61">
        <v>6.76</v>
      </c>
      <c r="F44" s="60">
        <v>6.76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19</v>
      </c>
      <c r="E45" s="26">
        <v>0.28999999999999998</v>
      </c>
      <c r="F45" s="27">
        <v>5.51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2.93</v>
      </c>
      <c r="F48" s="27">
        <v>2.93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170.77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189.5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37.9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227.4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227.4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468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2002.0360000000001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467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900</v>
      </c>
      <c r="B35" s="164"/>
      <c r="C35" s="55" t="s">
        <v>17</v>
      </c>
      <c r="D35" s="47">
        <v>1</v>
      </c>
      <c r="E35" s="46">
        <v>41.73</v>
      </c>
      <c r="F35" s="47">
        <v>41.73</v>
      </c>
    </row>
    <row r="36" spans="1:6" ht="28.5" customHeight="1" x14ac:dyDescent="0.25">
      <c r="A36" s="159" t="s">
        <v>764</v>
      </c>
      <c r="B36" s="160"/>
      <c r="C36" s="58" t="s">
        <v>94</v>
      </c>
      <c r="D36" s="27">
        <v>19</v>
      </c>
      <c r="E36" s="26">
        <v>3.06</v>
      </c>
      <c r="F36" s="27">
        <v>58.14</v>
      </c>
    </row>
    <row r="37" spans="1:6" ht="22.5" customHeight="1" x14ac:dyDescent="0.25">
      <c r="A37" s="159" t="s">
        <v>901</v>
      </c>
      <c r="B37" s="160"/>
      <c r="C37" s="58" t="s">
        <v>17</v>
      </c>
      <c r="D37" s="27">
        <v>2</v>
      </c>
      <c r="E37" s="26">
        <v>1.2</v>
      </c>
      <c r="F37" s="27">
        <v>2.4</v>
      </c>
    </row>
    <row r="38" spans="1:6" x14ac:dyDescent="0.25">
      <c r="A38" s="159" t="s">
        <v>902</v>
      </c>
      <c r="B38" s="160"/>
      <c r="C38" s="58" t="s">
        <v>17</v>
      </c>
      <c r="D38" s="27">
        <v>7</v>
      </c>
      <c r="E38" s="26">
        <v>1.2</v>
      </c>
      <c r="F38" s="27">
        <v>8.4</v>
      </c>
    </row>
    <row r="39" spans="1:6" ht="21.75" customHeight="1" x14ac:dyDescent="0.25">
      <c r="A39" s="159" t="s">
        <v>903</v>
      </c>
      <c r="B39" s="160"/>
      <c r="C39" s="58" t="s">
        <v>94</v>
      </c>
      <c r="D39" s="27">
        <v>16</v>
      </c>
      <c r="E39" s="26">
        <v>0.35</v>
      </c>
      <c r="F39" s="27">
        <v>5.6</v>
      </c>
    </row>
    <row r="40" spans="1:6" ht="39.75" customHeight="1" x14ac:dyDescent="0.25">
      <c r="A40" s="159" t="s">
        <v>904</v>
      </c>
      <c r="B40" s="160"/>
      <c r="C40" s="58" t="s">
        <v>94</v>
      </c>
      <c r="D40" s="27">
        <v>19</v>
      </c>
      <c r="E40" s="26">
        <v>3.89</v>
      </c>
      <c r="F40" s="27">
        <v>73.91</v>
      </c>
    </row>
    <row r="41" spans="1:6" ht="23.25" customHeight="1" x14ac:dyDescent="0.25">
      <c r="A41" s="159" t="s">
        <v>905</v>
      </c>
      <c r="B41" s="160"/>
      <c r="C41" s="58" t="s">
        <v>94</v>
      </c>
      <c r="D41" s="27">
        <v>19</v>
      </c>
      <c r="E41" s="26">
        <v>3.89</v>
      </c>
      <c r="F41" s="27">
        <v>73.91</v>
      </c>
    </row>
    <row r="42" spans="1:6" s="1" customFormat="1" ht="36" customHeight="1" x14ac:dyDescent="0.25">
      <c r="A42" s="159" t="s">
        <v>906</v>
      </c>
      <c r="B42" s="160"/>
      <c r="C42" s="59" t="s">
        <v>94</v>
      </c>
      <c r="D42" s="60">
        <v>19</v>
      </c>
      <c r="E42" s="61">
        <v>3.89</v>
      </c>
      <c r="F42" s="60">
        <v>73.91</v>
      </c>
    </row>
    <row r="43" spans="1:6" s="1" customFormat="1" ht="30.75" customHeight="1" x14ac:dyDescent="0.25">
      <c r="A43" s="159" t="s">
        <v>911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4.25" customHeight="1" x14ac:dyDescent="0.25">
      <c r="A44" s="159" t="s">
        <v>912</v>
      </c>
      <c r="B44" s="160"/>
      <c r="C44" s="59" t="s">
        <v>17</v>
      </c>
      <c r="D44" s="60">
        <v>1</v>
      </c>
      <c r="E44" s="61">
        <v>34.78</v>
      </c>
      <c r="F44" s="60">
        <v>34.78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18</v>
      </c>
      <c r="E45" s="26">
        <v>0.28999999999999998</v>
      </c>
      <c r="F45" s="27">
        <v>5.22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5.01</v>
      </c>
      <c r="F48" s="27">
        <v>5.01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389.94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408.67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81.73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490.4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490.4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470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2002.037</v>
      </c>
      <c r="C7" s="9"/>
      <c r="D7" s="9"/>
      <c r="E7" s="10"/>
      <c r="F7" s="10"/>
    </row>
    <row r="8" spans="1:6" x14ac:dyDescent="0.25">
      <c r="A8" s="8" t="s">
        <v>556</v>
      </c>
      <c r="B8" s="147" t="s">
        <v>469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913</v>
      </c>
      <c r="B35" s="164"/>
      <c r="C35" s="55" t="s">
        <v>17</v>
      </c>
      <c r="D35" s="47">
        <v>1</v>
      </c>
      <c r="E35" s="46">
        <v>12.83</v>
      </c>
      <c r="F35" s="47">
        <v>12.83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17</v>
      </c>
      <c r="E36" s="26">
        <v>1.43</v>
      </c>
      <c r="F36" s="27">
        <v>24.31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15</v>
      </c>
      <c r="E39" s="26">
        <v>0.28999999999999998</v>
      </c>
      <c r="F39" s="27">
        <v>4.3499999999999996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17</v>
      </c>
      <c r="E40" s="26">
        <v>1.17</v>
      </c>
      <c r="F40" s="27">
        <v>19.89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17</v>
      </c>
      <c r="E41" s="26">
        <v>1.17</v>
      </c>
      <c r="F41" s="27">
        <v>19.89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17</v>
      </c>
      <c r="E42" s="61">
        <v>1.17</v>
      </c>
      <c r="F42" s="60">
        <v>19.89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3</v>
      </c>
      <c r="E43" s="61">
        <v>5.49</v>
      </c>
      <c r="F43" s="60">
        <v>16.47</v>
      </c>
    </row>
    <row r="44" spans="1:6" s="1" customFormat="1" ht="60.75" customHeight="1" x14ac:dyDescent="0.25">
      <c r="A44" s="159" t="s">
        <v>899</v>
      </c>
      <c r="B44" s="160"/>
      <c r="C44" s="59" t="s">
        <v>17</v>
      </c>
      <c r="D44" s="60">
        <v>3</v>
      </c>
      <c r="E44" s="61">
        <v>6.71</v>
      </c>
      <c r="F44" s="60">
        <v>20.13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21</v>
      </c>
      <c r="E45" s="26">
        <v>0.28999999999999998</v>
      </c>
      <c r="F45" s="27">
        <v>6.09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9</v>
      </c>
      <c r="E46" s="26">
        <v>0.23</v>
      </c>
      <c r="F46" s="27">
        <v>2.0699999999999998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1.62</v>
      </c>
      <c r="F48" s="27">
        <v>1.62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153.55000000000001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172.28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34.46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206.74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206.74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472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2002.038</v>
      </c>
      <c r="C7" s="9"/>
      <c r="D7" s="9"/>
      <c r="E7" s="10"/>
      <c r="F7" s="10"/>
    </row>
    <row r="8" spans="1:6" x14ac:dyDescent="0.25">
      <c r="A8" s="8" t="s">
        <v>556</v>
      </c>
      <c r="B8" s="147" t="s">
        <v>471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1249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f>F31*0.05</f>
        <v>0.87300000000000011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f>SUM(F14:F20)</f>
        <v>1.2730000000000001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762</v>
      </c>
      <c r="B25" s="25">
        <v>1</v>
      </c>
      <c r="C25" s="46">
        <v>4.34</v>
      </c>
      <c r="D25" s="47">
        <v>4.34</v>
      </c>
      <c r="E25" s="48">
        <v>2</v>
      </c>
      <c r="F25" s="47">
        <v>8.68</v>
      </c>
    </row>
    <row r="26" spans="1:6" x14ac:dyDescent="0.25">
      <c r="A26" s="49" t="s">
        <v>761</v>
      </c>
      <c r="B26" s="27">
        <v>1</v>
      </c>
      <c r="C26" s="26">
        <v>4.3899999999999997</v>
      </c>
      <c r="D26" s="27">
        <v>4.3899999999999997</v>
      </c>
      <c r="E26" s="28">
        <v>2</v>
      </c>
      <c r="F26" s="27">
        <v>8.7799999999999994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896</v>
      </c>
      <c r="B35" s="164"/>
      <c r="C35" s="55" t="s">
        <v>17</v>
      </c>
      <c r="D35" s="47">
        <v>1</v>
      </c>
      <c r="E35" s="46">
        <v>38.71</v>
      </c>
      <c r="F35" s="47">
        <v>38.71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18</v>
      </c>
      <c r="E36" s="26">
        <v>1.43</v>
      </c>
      <c r="F36" s="27">
        <v>25.74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15</v>
      </c>
      <c r="E39" s="26">
        <v>0.28999999999999998</v>
      </c>
      <c r="F39" s="27">
        <v>4.3499999999999996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18</v>
      </c>
      <c r="E40" s="26">
        <v>1.17</v>
      </c>
      <c r="F40" s="27">
        <v>21.06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18</v>
      </c>
      <c r="E41" s="26">
        <v>1.17</v>
      </c>
      <c r="F41" s="27">
        <v>21.06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18</v>
      </c>
      <c r="E42" s="61">
        <v>1.17</v>
      </c>
      <c r="F42" s="60">
        <v>21.06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60" customHeight="1" x14ac:dyDescent="0.25">
      <c r="A44" s="159" t="s">
        <v>899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17</v>
      </c>
      <c r="E45" s="26">
        <v>0.28999999999999998</v>
      </c>
      <c r="F45" s="27">
        <v>4.93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2.91</v>
      </c>
      <c r="F48" s="27">
        <v>2.91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158.72000000000003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f>F55+F31+F21</f>
        <v>177.45300000000003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f>F62*0.2</f>
        <v>35.490600000000008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f>F62+F63</f>
        <v>212.94360000000003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f>F64</f>
        <v>212.94360000000003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7" t="s">
        <v>1277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474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2002.039</v>
      </c>
      <c r="C7" s="9"/>
      <c r="D7" s="9"/>
      <c r="E7" s="10"/>
      <c r="F7" s="10"/>
    </row>
    <row r="8" spans="1:6" x14ac:dyDescent="0.25">
      <c r="A8" s="8" t="s">
        <v>556</v>
      </c>
      <c r="B8" s="147" t="s">
        <v>473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913</v>
      </c>
      <c r="B35" s="164"/>
      <c r="C35" s="55" t="s">
        <v>17</v>
      </c>
      <c r="D35" s="47">
        <v>1</v>
      </c>
      <c r="E35" s="46">
        <v>12.83</v>
      </c>
      <c r="F35" s="47">
        <v>12.83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17</v>
      </c>
      <c r="E36" s="26">
        <v>1.43</v>
      </c>
      <c r="F36" s="27">
        <v>24.31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6</v>
      </c>
      <c r="E38" s="26">
        <v>0.68</v>
      </c>
      <c r="F38" s="27">
        <v>4.08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15</v>
      </c>
      <c r="E39" s="26">
        <v>0.28999999999999998</v>
      </c>
      <c r="F39" s="27">
        <v>4.3499999999999996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17</v>
      </c>
      <c r="E40" s="26">
        <v>1.17</v>
      </c>
      <c r="F40" s="27">
        <v>19.89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17</v>
      </c>
      <c r="E41" s="26">
        <v>1.17</v>
      </c>
      <c r="F41" s="27">
        <v>19.89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17</v>
      </c>
      <c r="E42" s="61">
        <v>1.17</v>
      </c>
      <c r="F42" s="60">
        <v>19.89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2</v>
      </c>
      <c r="E43" s="61">
        <v>5.49</v>
      </c>
      <c r="F43" s="60">
        <v>10.98</v>
      </c>
    </row>
    <row r="44" spans="1:6" s="1" customFormat="1" ht="48.75" customHeight="1" x14ac:dyDescent="0.25">
      <c r="A44" s="159" t="s">
        <v>899</v>
      </c>
      <c r="B44" s="160"/>
      <c r="C44" s="59" t="s">
        <v>17</v>
      </c>
      <c r="D44" s="60">
        <v>2</v>
      </c>
      <c r="E44" s="61">
        <v>6.71</v>
      </c>
      <c r="F44" s="60">
        <v>13.42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19</v>
      </c>
      <c r="E45" s="26">
        <v>0.28999999999999998</v>
      </c>
      <c r="F45" s="27">
        <v>5.51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6</v>
      </c>
      <c r="E46" s="26">
        <v>0.23</v>
      </c>
      <c r="F46" s="27">
        <v>1.38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1.62</v>
      </c>
      <c r="F48" s="27">
        <v>1.62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140.07999999999998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158.81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31.76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190.57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190.57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63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61</v>
      </c>
      <c r="C7" s="9"/>
      <c r="D7" s="9"/>
      <c r="E7" s="10"/>
      <c r="F7" s="10"/>
    </row>
    <row r="8" spans="1:6" x14ac:dyDescent="0.25">
      <c r="A8" s="8" t="s">
        <v>556</v>
      </c>
      <c r="B8" s="147" t="s">
        <v>62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0.69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1.5</v>
      </c>
      <c r="F15" s="27">
        <v>1.65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1.5</v>
      </c>
      <c r="F16" s="27">
        <v>1.8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4.1399999999999997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1.5</v>
      </c>
      <c r="F25" s="47">
        <v>0.73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1.5</v>
      </c>
      <c r="F26" s="27">
        <v>6.59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1.5</v>
      </c>
      <c r="F27" s="27">
        <v>6.51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13.83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607</v>
      </c>
      <c r="B35" s="164"/>
      <c r="C35" s="55" t="s">
        <v>608</v>
      </c>
      <c r="D35" s="47">
        <v>0.1</v>
      </c>
      <c r="E35" s="46">
        <v>7.8</v>
      </c>
      <c r="F35" s="47">
        <v>0.78</v>
      </c>
    </row>
    <row r="36" spans="1:6" ht="28.5" customHeight="1" x14ac:dyDescent="0.25">
      <c r="A36" s="159" t="s">
        <v>609</v>
      </c>
      <c r="B36" s="160"/>
      <c r="C36" s="58" t="s">
        <v>610</v>
      </c>
      <c r="D36" s="27">
        <v>0.05</v>
      </c>
      <c r="E36" s="26">
        <v>23.49</v>
      </c>
      <c r="F36" s="27">
        <v>1.17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0.5</v>
      </c>
      <c r="E37" s="26">
        <v>0.75</v>
      </c>
      <c r="F37" s="27">
        <v>0.38</v>
      </c>
    </row>
    <row r="38" spans="1:6" x14ac:dyDescent="0.25">
      <c r="A38" s="159" t="s">
        <v>613</v>
      </c>
      <c r="B38" s="160"/>
      <c r="C38" s="58" t="s">
        <v>610</v>
      </c>
      <c r="D38" s="27">
        <v>0.2</v>
      </c>
      <c r="E38" s="26">
        <v>8.5</v>
      </c>
      <c r="F38" s="27">
        <v>1.7</v>
      </c>
    </row>
    <row r="39" spans="1:6" ht="21.75" customHeight="1" x14ac:dyDescent="0.25">
      <c r="A39" s="159" t="s">
        <v>614</v>
      </c>
      <c r="B39" s="160"/>
      <c r="C39" s="58" t="s">
        <v>17</v>
      </c>
      <c r="D39" s="27">
        <v>3</v>
      </c>
      <c r="E39" s="26">
        <v>0.18</v>
      </c>
      <c r="F39" s="27">
        <v>0.54</v>
      </c>
    </row>
    <row r="40" spans="1:6" ht="39.75" customHeight="1" x14ac:dyDescent="0.25">
      <c r="A40" s="159" t="s">
        <v>615</v>
      </c>
      <c r="B40" s="160"/>
      <c r="C40" s="58" t="s">
        <v>608</v>
      </c>
      <c r="D40" s="27">
        <v>0.1</v>
      </c>
      <c r="E40" s="26">
        <v>10.5</v>
      </c>
      <c r="F40" s="27">
        <v>1.05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5.62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23.59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4.72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28.31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28.31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476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1405</v>
      </c>
      <c r="C7" s="9"/>
      <c r="D7" s="9"/>
      <c r="E7" s="10"/>
      <c r="F7" s="10"/>
    </row>
    <row r="8" spans="1:6" x14ac:dyDescent="0.25">
      <c r="A8" s="8" t="s">
        <v>556</v>
      </c>
      <c r="B8" s="147" t="s">
        <v>475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913</v>
      </c>
      <c r="B35" s="164"/>
      <c r="C35" s="55" t="s">
        <v>17</v>
      </c>
      <c r="D35" s="47">
        <v>1</v>
      </c>
      <c r="E35" s="46">
        <v>12.83</v>
      </c>
      <c r="F35" s="47">
        <v>12.83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39</v>
      </c>
      <c r="E36" s="26">
        <v>1.43</v>
      </c>
      <c r="F36" s="27">
        <v>55.77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13</v>
      </c>
      <c r="E38" s="26">
        <v>0.68</v>
      </c>
      <c r="F38" s="27">
        <v>8.84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33</v>
      </c>
      <c r="E39" s="26">
        <v>0.28999999999999998</v>
      </c>
      <c r="F39" s="27">
        <v>9.57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39</v>
      </c>
      <c r="E40" s="26">
        <v>1.17</v>
      </c>
      <c r="F40" s="27">
        <v>45.63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39</v>
      </c>
      <c r="E41" s="26">
        <v>1.17</v>
      </c>
      <c r="F41" s="27">
        <v>45.63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39</v>
      </c>
      <c r="E42" s="61">
        <v>1.17</v>
      </c>
      <c r="F42" s="60">
        <v>45.63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3</v>
      </c>
      <c r="E43" s="61">
        <v>5.49</v>
      </c>
      <c r="F43" s="60">
        <v>16.47</v>
      </c>
    </row>
    <row r="44" spans="1:6" s="1" customFormat="1" ht="57" customHeight="1" x14ac:dyDescent="0.25">
      <c r="A44" s="159" t="s">
        <v>899</v>
      </c>
      <c r="B44" s="160"/>
      <c r="C44" s="59" t="s">
        <v>17</v>
      </c>
      <c r="D44" s="60">
        <v>3</v>
      </c>
      <c r="E44" s="61">
        <v>6.71</v>
      </c>
      <c r="F44" s="60">
        <v>20.13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39</v>
      </c>
      <c r="E45" s="26">
        <v>0.28999999999999998</v>
      </c>
      <c r="F45" s="27">
        <v>11.31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9</v>
      </c>
      <c r="E46" s="26">
        <v>0.23</v>
      </c>
      <c r="F46" s="27">
        <v>2.0699999999999998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1.62</v>
      </c>
      <c r="F48" s="27">
        <v>1.62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277.43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296.16000000000003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59.23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355.39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355.39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478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2002.0409999999999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477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913</v>
      </c>
      <c r="B35" s="164"/>
      <c r="C35" s="55" t="s">
        <v>17</v>
      </c>
      <c r="D35" s="47">
        <v>1</v>
      </c>
      <c r="E35" s="46">
        <v>12.83</v>
      </c>
      <c r="F35" s="47">
        <v>12.83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37</v>
      </c>
      <c r="E36" s="26">
        <v>1.43</v>
      </c>
      <c r="F36" s="27">
        <v>52.91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13</v>
      </c>
      <c r="E38" s="26">
        <v>0.68</v>
      </c>
      <c r="F38" s="27">
        <v>8.84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31</v>
      </c>
      <c r="E39" s="26">
        <v>0.28999999999999998</v>
      </c>
      <c r="F39" s="27">
        <v>8.99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37</v>
      </c>
      <c r="E40" s="26">
        <v>1.17</v>
      </c>
      <c r="F40" s="27">
        <v>43.29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37</v>
      </c>
      <c r="E41" s="26">
        <v>1.17</v>
      </c>
      <c r="F41" s="27">
        <v>43.29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37</v>
      </c>
      <c r="E42" s="61">
        <v>1.17</v>
      </c>
      <c r="F42" s="60">
        <v>43.29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2</v>
      </c>
      <c r="E43" s="61">
        <v>5.49</v>
      </c>
      <c r="F43" s="60">
        <v>10.98</v>
      </c>
    </row>
    <row r="44" spans="1:6" s="1" customFormat="1" ht="52.5" customHeight="1" x14ac:dyDescent="0.25">
      <c r="A44" s="159" t="s">
        <v>899</v>
      </c>
      <c r="B44" s="160"/>
      <c r="C44" s="59" t="s">
        <v>17</v>
      </c>
      <c r="D44" s="60">
        <v>2</v>
      </c>
      <c r="E44" s="61">
        <v>6.71</v>
      </c>
      <c r="F44" s="60">
        <v>13.42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35</v>
      </c>
      <c r="E45" s="26">
        <v>0.28999999999999998</v>
      </c>
      <c r="F45" s="27">
        <v>10.15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6</v>
      </c>
      <c r="E46" s="26">
        <v>0.23</v>
      </c>
      <c r="F46" s="27">
        <v>1.38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1.62</v>
      </c>
      <c r="F48" s="27">
        <v>1.62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252.91999999999996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271.64999999999998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54.33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325.98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325.98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480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2002.0419999999999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479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896</v>
      </c>
      <c r="B35" s="164"/>
      <c r="C35" s="55" t="s">
        <v>17</v>
      </c>
      <c r="D35" s="47">
        <v>1</v>
      </c>
      <c r="E35" s="46">
        <v>38.71</v>
      </c>
      <c r="F35" s="47">
        <v>38.71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36</v>
      </c>
      <c r="E36" s="26">
        <v>1.43</v>
      </c>
      <c r="F36" s="27">
        <v>51.48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12</v>
      </c>
      <c r="E38" s="26">
        <v>0.68</v>
      </c>
      <c r="F38" s="27">
        <v>8.16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30</v>
      </c>
      <c r="E39" s="26">
        <v>0.28999999999999998</v>
      </c>
      <c r="F39" s="27">
        <v>8.6999999999999993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36</v>
      </c>
      <c r="E40" s="26">
        <v>1.17</v>
      </c>
      <c r="F40" s="27">
        <v>42.12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36</v>
      </c>
      <c r="E41" s="26">
        <v>1.17</v>
      </c>
      <c r="F41" s="27">
        <v>42.12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36</v>
      </c>
      <c r="E42" s="61">
        <v>1.17</v>
      </c>
      <c r="F42" s="60">
        <v>42.12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2</v>
      </c>
      <c r="E43" s="61">
        <v>5.49</v>
      </c>
      <c r="F43" s="60">
        <v>10.98</v>
      </c>
    </row>
    <row r="44" spans="1:6" s="1" customFormat="1" ht="54.75" customHeight="1" x14ac:dyDescent="0.25">
      <c r="A44" s="159" t="s">
        <v>899</v>
      </c>
      <c r="B44" s="160"/>
      <c r="C44" s="59" t="s">
        <v>17</v>
      </c>
      <c r="D44" s="60">
        <v>2</v>
      </c>
      <c r="E44" s="61">
        <v>6.71</v>
      </c>
      <c r="F44" s="60">
        <v>13.42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34</v>
      </c>
      <c r="E45" s="26">
        <v>0.28999999999999998</v>
      </c>
      <c r="F45" s="27">
        <v>9.86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6</v>
      </c>
      <c r="E46" s="26">
        <v>0.23</v>
      </c>
      <c r="F46" s="27">
        <v>1.38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2.91</v>
      </c>
      <c r="F48" s="27">
        <v>2.91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273.89000000000004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292.62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58.52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351.14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351.14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1179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482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2002.0429999999999</v>
      </c>
      <c r="C7" s="9"/>
      <c r="D7" s="9"/>
      <c r="E7" s="10"/>
      <c r="F7" s="10"/>
    </row>
    <row r="8" spans="1:6" x14ac:dyDescent="0.25">
      <c r="A8" s="8" t="s">
        <v>556</v>
      </c>
      <c r="B8" s="147" t="s">
        <v>481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913</v>
      </c>
      <c r="B35" s="164"/>
      <c r="C35" s="55" t="s">
        <v>17</v>
      </c>
      <c r="D35" s="47">
        <v>1</v>
      </c>
      <c r="E35" s="46">
        <v>12.83</v>
      </c>
      <c r="F35" s="47">
        <v>12.83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25</v>
      </c>
      <c r="E36" s="26">
        <v>1.43</v>
      </c>
      <c r="F36" s="27">
        <v>35.75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9</v>
      </c>
      <c r="E38" s="26">
        <v>0.68</v>
      </c>
      <c r="F38" s="27">
        <v>6.12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21</v>
      </c>
      <c r="E39" s="26">
        <v>0.28999999999999998</v>
      </c>
      <c r="F39" s="27">
        <v>6.09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25</v>
      </c>
      <c r="E40" s="26">
        <v>1.17</v>
      </c>
      <c r="F40" s="27">
        <v>29.25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25</v>
      </c>
      <c r="E41" s="26">
        <v>1.17</v>
      </c>
      <c r="F41" s="27">
        <v>29.25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25</v>
      </c>
      <c r="E42" s="61">
        <v>1.17</v>
      </c>
      <c r="F42" s="60">
        <v>29.25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2</v>
      </c>
      <c r="E43" s="61">
        <v>5.49</v>
      </c>
      <c r="F43" s="60">
        <v>10.98</v>
      </c>
    </row>
    <row r="44" spans="1:6" s="1" customFormat="1" ht="49.5" customHeight="1" x14ac:dyDescent="0.25">
      <c r="A44" s="159" t="s">
        <v>899</v>
      </c>
      <c r="B44" s="160"/>
      <c r="C44" s="59" t="s">
        <v>17</v>
      </c>
      <c r="D44" s="60">
        <v>2</v>
      </c>
      <c r="E44" s="61">
        <v>6.71</v>
      </c>
      <c r="F44" s="60">
        <v>13.42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25</v>
      </c>
      <c r="E45" s="26">
        <v>0.28999999999999998</v>
      </c>
      <c r="F45" s="27">
        <v>7.25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6</v>
      </c>
      <c r="E46" s="26">
        <v>0.23</v>
      </c>
      <c r="F46" s="27">
        <v>1.38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1.62</v>
      </c>
      <c r="F48" s="27">
        <v>1.62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185.11999999999998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203.85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40.770000000000003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244.62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244.62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484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2002.0440000000001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483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0.87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2</v>
      </c>
      <c r="F15" s="27">
        <v>0.2</v>
      </c>
    </row>
    <row r="16" spans="1:6" x14ac:dyDescent="0.25">
      <c r="A16" s="29" t="s">
        <v>868</v>
      </c>
      <c r="B16" s="27">
        <v>1</v>
      </c>
      <c r="C16" s="26">
        <v>0.1</v>
      </c>
      <c r="D16" s="27">
        <v>0.1</v>
      </c>
      <c r="E16" s="28">
        <v>2</v>
      </c>
      <c r="F16" s="27">
        <v>0.2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2</v>
      </c>
      <c r="F25" s="47">
        <v>8.7799999999999994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2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17.46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896</v>
      </c>
      <c r="B35" s="164"/>
      <c r="C35" s="55" t="s">
        <v>17</v>
      </c>
      <c r="D35" s="47">
        <v>1</v>
      </c>
      <c r="E35" s="46">
        <v>38.71</v>
      </c>
      <c r="F35" s="47">
        <v>38.71</v>
      </c>
    </row>
    <row r="36" spans="1:6" ht="28.5" customHeight="1" x14ac:dyDescent="0.25">
      <c r="A36" s="159" t="s">
        <v>870</v>
      </c>
      <c r="B36" s="160"/>
      <c r="C36" s="58" t="s">
        <v>94</v>
      </c>
      <c r="D36" s="27">
        <v>25</v>
      </c>
      <c r="E36" s="26">
        <v>1.43</v>
      </c>
      <c r="F36" s="27">
        <v>35.75</v>
      </c>
    </row>
    <row r="37" spans="1:6" ht="22.5" customHeight="1" x14ac:dyDescent="0.25">
      <c r="A37" s="159" t="s">
        <v>871</v>
      </c>
      <c r="B37" s="160"/>
      <c r="C37" s="58" t="s">
        <v>17</v>
      </c>
      <c r="D37" s="27">
        <v>2</v>
      </c>
      <c r="E37" s="26">
        <v>0.59</v>
      </c>
      <c r="F37" s="27">
        <v>1.18</v>
      </c>
    </row>
    <row r="38" spans="1:6" x14ac:dyDescent="0.25">
      <c r="A38" s="159" t="s">
        <v>872</v>
      </c>
      <c r="B38" s="160"/>
      <c r="C38" s="58" t="s">
        <v>17</v>
      </c>
      <c r="D38" s="27">
        <v>9</v>
      </c>
      <c r="E38" s="26">
        <v>0.68</v>
      </c>
      <c r="F38" s="27">
        <v>6.12</v>
      </c>
    </row>
    <row r="39" spans="1:6" ht="21.75" customHeight="1" x14ac:dyDescent="0.25">
      <c r="A39" s="159" t="s">
        <v>873</v>
      </c>
      <c r="B39" s="160"/>
      <c r="C39" s="58" t="s">
        <v>94</v>
      </c>
      <c r="D39" s="27">
        <v>21</v>
      </c>
      <c r="E39" s="26">
        <v>0.28999999999999998</v>
      </c>
      <c r="F39" s="27">
        <v>6.09</v>
      </c>
    </row>
    <row r="40" spans="1:6" ht="39.75" customHeight="1" x14ac:dyDescent="0.25">
      <c r="A40" s="159" t="s">
        <v>874</v>
      </c>
      <c r="B40" s="160"/>
      <c r="C40" s="58" t="s">
        <v>94</v>
      </c>
      <c r="D40" s="27">
        <v>25</v>
      </c>
      <c r="E40" s="26">
        <v>1.17</v>
      </c>
      <c r="F40" s="27">
        <v>29.25</v>
      </c>
    </row>
    <row r="41" spans="1:6" ht="23.25" customHeight="1" x14ac:dyDescent="0.25">
      <c r="A41" s="159" t="s">
        <v>897</v>
      </c>
      <c r="B41" s="160"/>
      <c r="C41" s="58" t="s">
        <v>94</v>
      </c>
      <c r="D41" s="27">
        <v>25</v>
      </c>
      <c r="E41" s="26">
        <v>1.17</v>
      </c>
      <c r="F41" s="27">
        <v>29.25</v>
      </c>
    </row>
    <row r="42" spans="1:6" s="1" customFormat="1" ht="36" customHeight="1" x14ac:dyDescent="0.25">
      <c r="A42" s="159" t="s">
        <v>876</v>
      </c>
      <c r="B42" s="160"/>
      <c r="C42" s="59" t="s">
        <v>94</v>
      </c>
      <c r="D42" s="60">
        <v>25</v>
      </c>
      <c r="E42" s="61">
        <v>1.17</v>
      </c>
      <c r="F42" s="60">
        <v>29.25</v>
      </c>
    </row>
    <row r="43" spans="1:6" s="1" customFormat="1" ht="30.75" customHeight="1" x14ac:dyDescent="0.25">
      <c r="A43" s="159" t="s">
        <v>877</v>
      </c>
      <c r="B43" s="160"/>
      <c r="C43" s="59" t="s">
        <v>17</v>
      </c>
      <c r="D43" s="60">
        <v>1</v>
      </c>
      <c r="E43" s="61">
        <v>5.49</v>
      </c>
      <c r="F43" s="60">
        <v>5.49</v>
      </c>
    </row>
    <row r="44" spans="1:6" s="1" customFormat="1" ht="48" customHeight="1" x14ac:dyDescent="0.25">
      <c r="A44" s="159" t="s">
        <v>899</v>
      </c>
      <c r="B44" s="160"/>
      <c r="C44" s="59" t="s">
        <v>17</v>
      </c>
      <c r="D44" s="60">
        <v>1</v>
      </c>
      <c r="E44" s="61">
        <v>6.71</v>
      </c>
      <c r="F44" s="60">
        <v>6.71</v>
      </c>
    </row>
    <row r="45" spans="1:6" ht="24" customHeight="1" x14ac:dyDescent="0.25">
      <c r="A45" s="159" t="s">
        <v>858</v>
      </c>
      <c r="B45" s="160"/>
      <c r="C45" s="58" t="s">
        <v>17</v>
      </c>
      <c r="D45" s="27">
        <v>23</v>
      </c>
      <c r="E45" s="26">
        <v>0.28999999999999998</v>
      </c>
      <c r="F45" s="27">
        <v>6.67</v>
      </c>
    </row>
    <row r="46" spans="1:6" ht="24" customHeight="1" x14ac:dyDescent="0.25">
      <c r="A46" s="159" t="s">
        <v>879</v>
      </c>
      <c r="B46" s="160"/>
      <c r="C46" s="58" t="s">
        <v>17</v>
      </c>
      <c r="D46" s="27">
        <v>3</v>
      </c>
      <c r="E46" s="26">
        <v>0.23</v>
      </c>
      <c r="F46" s="27">
        <v>0.69</v>
      </c>
    </row>
    <row r="47" spans="1:6" ht="23.25" customHeight="1" x14ac:dyDescent="0.25">
      <c r="A47" s="159" t="s">
        <v>880</v>
      </c>
      <c r="B47" s="160"/>
      <c r="C47" s="58" t="s">
        <v>17</v>
      </c>
      <c r="D47" s="27">
        <v>3</v>
      </c>
      <c r="E47" s="26">
        <v>0.25</v>
      </c>
      <c r="F47" s="27">
        <v>0.75</v>
      </c>
    </row>
    <row r="48" spans="1:6" x14ac:dyDescent="0.25">
      <c r="A48" s="159" t="s">
        <v>841</v>
      </c>
      <c r="B48" s="160"/>
      <c r="C48" s="58" t="s">
        <v>643</v>
      </c>
      <c r="D48" s="27">
        <v>1</v>
      </c>
      <c r="E48" s="26">
        <v>2.91</v>
      </c>
      <c r="F48" s="27">
        <v>2.91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198.82000000000002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217.55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43.51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261.06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261.06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64.5" customHeight="1" x14ac:dyDescent="0.25">
      <c r="A6" s="8" t="s">
        <v>554</v>
      </c>
      <c r="B6" s="153" t="s">
        <v>486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2002.0450000000001</v>
      </c>
      <c r="C7" s="9"/>
      <c r="D7" s="9"/>
      <c r="E7" s="10"/>
      <c r="F7" s="10"/>
    </row>
    <row r="8" spans="1:6" x14ac:dyDescent="0.25">
      <c r="A8" s="8" t="s">
        <v>556</v>
      </c>
      <c r="B8" s="147" t="s">
        <v>485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5.24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12</v>
      </c>
      <c r="F15" s="27">
        <v>1.2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6.44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12</v>
      </c>
      <c r="F25" s="47">
        <v>52.68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12</v>
      </c>
      <c r="F26" s="27">
        <v>52.08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104.75999999999999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44.25" customHeight="1" x14ac:dyDescent="0.25">
      <c r="A35" s="163" t="s">
        <v>914</v>
      </c>
      <c r="B35" s="164"/>
      <c r="C35" s="55" t="s">
        <v>17</v>
      </c>
      <c r="D35" s="47">
        <v>1</v>
      </c>
      <c r="E35" s="46">
        <v>1167.4000000000001</v>
      </c>
      <c r="F35" s="47">
        <v>1167.4000000000001</v>
      </c>
    </row>
    <row r="36" spans="1:6" ht="28.5" customHeight="1" x14ac:dyDescent="0.25">
      <c r="A36" s="159" t="s">
        <v>915</v>
      </c>
      <c r="B36" s="160"/>
      <c r="C36" s="58" t="s">
        <v>17</v>
      </c>
      <c r="D36" s="27">
        <v>1</v>
      </c>
      <c r="E36" s="26">
        <v>432.9</v>
      </c>
      <c r="F36" s="27">
        <v>432.9</v>
      </c>
    </row>
    <row r="37" spans="1:6" ht="22.5" customHeight="1" x14ac:dyDescent="0.25">
      <c r="A37" s="159" t="s">
        <v>916</v>
      </c>
      <c r="B37" s="160"/>
      <c r="C37" s="58" t="s">
        <v>17</v>
      </c>
      <c r="D37" s="27">
        <v>1</v>
      </c>
      <c r="E37" s="26">
        <v>55.5</v>
      </c>
      <c r="F37" s="27">
        <v>55.5</v>
      </c>
    </row>
    <row r="38" spans="1:6" x14ac:dyDescent="0.25">
      <c r="A38" s="159" t="s">
        <v>917</v>
      </c>
      <c r="B38" s="160"/>
      <c r="C38" s="58" t="s">
        <v>17</v>
      </c>
      <c r="D38" s="27">
        <v>1</v>
      </c>
      <c r="E38" s="26">
        <v>66.5</v>
      </c>
      <c r="F38" s="27">
        <v>66.5</v>
      </c>
    </row>
    <row r="39" spans="1:6" ht="21.75" customHeight="1" x14ac:dyDescent="0.25">
      <c r="A39" s="159" t="s">
        <v>918</v>
      </c>
      <c r="B39" s="160"/>
      <c r="C39" s="58" t="s">
        <v>17</v>
      </c>
      <c r="D39" s="27">
        <v>16</v>
      </c>
      <c r="E39" s="26">
        <v>28.6</v>
      </c>
      <c r="F39" s="27">
        <v>457.6</v>
      </c>
    </row>
    <row r="40" spans="1:6" ht="39.75" customHeight="1" x14ac:dyDescent="0.25">
      <c r="A40" s="159" t="s">
        <v>919</v>
      </c>
      <c r="B40" s="160"/>
      <c r="C40" s="58" t="s">
        <v>17</v>
      </c>
      <c r="D40" s="27">
        <v>1</v>
      </c>
      <c r="E40" s="26">
        <v>35.1</v>
      </c>
      <c r="F40" s="27">
        <v>35.1</v>
      </c>
    </row>
    <row r="41" spans="1:6" ht="23.25" customHeight="1" x14ac:dyDescent="0.25">
      <c r="A41" s="159" t="s">
        <v>920</v>
      </c>
      <c r="B41" s="160"/>
      <c r="C41" s="58" t="s">
        <v>17</v>
      </c>
      <c r="D41" s="27">
        <v>2</v>
      </c>
      <c r="E41" s="26">
        <v>14.46</v>
      </c>
      <c r="F41" s="27">
        <v>28.92</v>
      </c>
    </row>
    <row r="42" spans="1:6" s="1" customFormat="1" ht="36" customHeight="1" x14ac:dyDescent="0.25">
      <c r="A42" s="159" t="s">
        <v>921</v>
      </c>
      <c r="B42" s="160"/>
      <c r="C42" s="59" t="s">
        <v>94</v>
      </c>
      <c r="D42" s="60">
        <v>2.5</v>
      </c>
      <c r="E42" s="61">
        <v>23.66</v>
      </c>
      <c r="F42" s="60">
        <v>59.15</v>
      </c>
    </row>
    <row r="43" spans="1:6" s="1" customFormat="1" ht="30.75" customHeight="1" x14ac:dyDescent="0.25">
      <c r="A43" s="159" t="s">
        <v>922</v>
      </c>
      <c r="B43" s="160"/>
      <c r="C43" s="59" t="s">
        <v>94</v>
      </c>
      <c r="D43" s="60">
        <v>1</v>
      </c>
      <c r="E43" s="61">
        <v>5.07</v>
      </c>
      <c r="F43" s="60">
        <v>5.07</v>
      </c>
    </row>
    <row r="44" spans="1:6" s="1" customFormat="1" ht="30.75" customHeight="1" x14ac:dyDescent="0.25">
      <c r="A44" s="159" t="s">
        <v>923</v>
      </c>
      <c r="B44" s="160"/>
      <c r="C44" s="59" t="s">
        <v>94</v>
      </c>
      <c r="D44" s="60">
        <v>4.6900000000000004</v>
      </c>
      <c r="E44" s="61">
        <v>3.89</v>
      </c>
      <c r="F44" s="60">
        <v>18.239999999999998</v>
      </c>
    </row>
    <row r="45" spans="1:6" ht="24" customHeight="1" x14ac:dyDescent="0.25">
      <c r="A45" s="159" t="s">
        <v>924</v>
      </c>
      <c r="B45" s="160"/>
      <c r="C45" s="58" t="s">
        <v>17</v>
      </c>
      <c r="D45" s="27">
        <v>10</v>
      </c>
      <c r="E45" s="26">
        <v>7.23</v>
      </c>
      <c r="F45" s="27">
        <v>72.3</v>
      </c>
    </row>
    <row r="46" spans="1:6" ht="39" customHeight="1" x14ac:dyDescent="0.25">
      <c r="A46" s="159" t="s">
        <v>925</v>
      </c>
      <c r="B46" s="160"/>
      <c r="C46" s="58" t="s">
        <v>17</v>
      </c>
      <c r="D46" s="27">
        <v>1</v>
      </c>
      <c r="E46" s="26">
        <v>20.399999999999999</v>
      </c>
      <c r="F46" s="27">
        <v>20.399999999999999</v>
      </c>
    </row>
    <row r="47" spans="1:6" ht="23.25" customHeight="1" x14ac:dyDescent="0.25">
      <c r="A47" s="159" t="s">
        <v>926</v>
      </c>
      <c r="B47" s="160"/>
      <c r="C47" s="58" t="s">
        <v>17</v>
      </c>
      <c r="D47" s="27">
        <v>100</v>
      </c>
      <c r="E47" s="26">
        <v>3.76</v>
      </c>
      <c r="F47" s="27">
        <v>376</v>
      </c>
    </row>
    <row r="48" spans="1:6" x14ac:dyDescent="0.25">
      <c r="A48" s="159" t="s">
        <v>927</v>
      </c>
      <c r="B48" s="160"/>
      <c r="C48" s="58" t="s">
        <v>94</v>
      </c>
      <c r="D48" s="27">
        <v>1.5</v>
      </c>
      <c r="E48" s="26">
        <v>2.33</v>
      </c>
      <c r="F48" s="27">
        <v>3.5</v>
      </c>
    </row>
    <row r="49" spans="1:6" x14ac:dyDescent="0.25">
      <c r="A49" s="56" t="s">
        <v>858</v>
      </c>
      <c r="B49" s="57" t="s">
        <v>570</v>
      </c>
      <c r="C49" s="58" t="s">
        <v>17</v>
      </c>
      <c r="D49" s="27">
        <v>4</v>
      </c>
      <c r="E49" s="26">
        <v>0.28999999999999998</v>
      </c>
      <c r="F49" s="27">
        <v>1.1599999999999999</v>
      </c>
    </row>
    <row r="50" spans="1:6" x14ac:dyDescent="0.25">
      <c r="A50" s="159" t="s">
        <v>928</v>
      </c>
      <c r="B50" s="160"/>
      <c r="C50" s="58" t="s">
        <v>17</v>
      </c>
      <c r="D50" s="27">
        <v>26</v>
      </c>
      <c r="E50" s="26">
        <v>0.28999999999999998</v>
      </c>
      <c r="F50" s="27">
        <v>7.54</v>
      </c>
    </row>
    <row r="51" spans="1:6" x14ac:dyDescent="0.25">
      <c r="A51" s="159" t="s">
        <v>880</v>
      </c>
      <c r="B51" s="160"/>
      <c r="C51" s="58" t="s">
        <v>17</v>
      </c>
      <c r="D51" s="27">
        <v>100</v>
      </c>
      <c r="E51" s="26">
        <v>0.25</v>
      </c>
      <c r="F51" s="27">
        <v>25</v>
      </c>
    </row>
    <row r="52" spans="1:6" x14ac:dyDescent="0.25">
      <c r="A52" s="159" t="s">
        <v>859</v>
      </c>
      <c r="B52" s="160"/>
      <c r="C52" s="58" t="s">
        <v>17</v>
      </c>
      <c r="D52" s="27">
        <v>30</v>
      </c>
      <c r="E52" s="26">
        <v>2.34</v>
      </c>
      <c r="F52" s="27">
        <v>70.2</v>
      </c>
    </row>
    <row r="53" spans="1:6" x14ac:dyDescent="0.25">
      <c r="A53" s="159" t="s">
        <v>860</v>
      </c>
      <c r="B53" s="160"/>
      <c r="C53" s="58" t="s">
        <v>17</v>
      </c>
      <c r="D53" s="27">
        <v>40</v>
      </c>
      <c r="E53" s="26">
        <v>0.59</v>
      </c>
      <c r="F53" s="27">
        <v>23.6</v>
      </c>
    </row>
    <row r="54" spans="1:6" x14ac:dyDescent="0.25">
      <c r="A54" s="165" t="s">
        <v>841</v>
      </c>
      <c r="B54" s="166"/>
      <c r="C54" s="58" t="s">
        <v>643</v>
      </c>
      <c r="D54" s="27">
        <v>1</v>
      </c>
      <c r="E54" s="26">
        <v>4.2300000000000004</v>
      </c>
      <c r="F54" s="27">
        <v>4.2300000000000004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2930.31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3041.51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608.29999999999995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3649.81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3649.81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488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2002.046</v>
      </c>
      <c r="C7" s="9"/>
      <c r="D7" s="9"/>
      <c r="E7" s="10"/>
      <c r="F7" s="10"/>
    </row>
    <row r="8" spans="1:6" x14ac:dyDescent="0.25">
      <c r="A8" s="8" t="s">
        <v>556</v>
      </c>
      <c r="B8" s="147" t="s">
        <v>487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929</v>
      </c>
      <c r="B35" s="164"/>
      <c r="C35" s="55" t="s">
        <v>94</v>
      </c>
      <c r="D35" s="47">
        <v>150</v>
      </c>
      <c r="E35" s="46">
        <v>11.05</v>
      </c>
      <c r="F35" s="47">
        <v>1657.5</v>
      </c>
    </row>
    <row r="36" spans="1:6" ht="28.5" customHeight="1" x14ac:dyDescent="0.25">
      <c r="A36" s="159" t="s">
        <v>930</v>
      </c>
      <c r="B36" s="160"/>
      <c r="C36" s="58" t="s">
        <v>17</v>
      </c>
      <c r="D36" s="27">
        <v>1</v>
      </c>
      <c r="E36" s="26">
        <v>184.6</v>
      </c>
      <c r="F36" s="27">
        <v>184.6</v>
      </c>
    </row>
    <row r="37" spans="1:6" ht="22.5" customHeight="1" x14ac:dyDescent="0.25">
      <c r="A37" s="159" t="s">
        <v>859</v>
      </c>
      <c r="B37" s="160"/>
      <c r="C37" s="58" t="s">
        <v>17</v>
      </c>
      <c r="D37" s="27">
        <v>30</v>
      </c>
      <c r="E37" s="26">
        <v>2.34</v>
      </c>
      <c r="F37" s="27">
        <v>70.2</v>
      </c>
    </row>
    <row r="38" spans="1:6" x14ac:dyDescent="0.25">
      <c r="A38" s="159" t="s">
        <v>860</v>
      </c>
      <c r="B38" s="160"/>
      <c r="C38" s="58" t="s">
        <v>17</v>
      </c>
      <c r="D38" s="27">
        <v>5</v>
      </c>
      <c r="E38" s="26">
        <v>0.59</v>
      </c>
      <c r="F38" s="27">
        <v>2.95</v>
      </c>
    </row>
    <row r="39" spans="1:6" ht="21.75" customHeight="1" x14ac:dyDescent="0.25">
      <c r="A39" s="159" t="s">
        <v>931</v>
      </c>
      <c r="B39" s="160"/>
      <c r="C39" s="58" t="s">
        <v>17</v>
      </c>
      <c r="D39" s="27">
        <v>40</v>
      </c>
      <c r="E39" s="26">
        <v>7.0000000000000007E-2</v>
      </c>
      <c r="F39" s="27">
        <v>2.8</v>
      </c>
    </row>
    <row r="40" spans="1:6" ht="39.75" customHeight="1" x14ac:dyDescent="0.25">
      <c r="A40" s="159" t="s">
        <v>841</v>
      </c>
      <c r="B40" s="160"/>
      <c r="C40" s="58" t="s">
        <v>643</v>
      </c>
      <c r="D40" s="27">
        <v>1</v>
      </c>
      <c r="E40" s="26">
        <v>9.3800000000000008</v>
      </c>
      <c r="F40" s="27">
        <v>9.3800000000000008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1927.43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2001.56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400.31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2401.87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2401.87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490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2002.047</v>
      </c>
      <c r="C7" s="9"/>
      <c r="D7" s="9"/>
      <c r="E7" s="10"/>
      <c r="F7" s="10"/>
    </row>
    <row r="8" spans="1:6" x14ac:dyDescent="0.25">
      <c r="A8" s="8" t="s">
        <v>556</v>
      </c>
      <c r="B8" s="147" t="s">
        <v>489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929</v>
      </c>
      <c r="B35" s="164"/>
      <c r="C35" s="55" t="s">
        <v>94</v>
      </c>
      <c r="D35" s="47">
        <v>150</v>
      </c>
      <c r="E35" s="46">
        <v>11.05</v>
      </c>
      <c r="F35" s="47">
        <v>1657.5</v>
      </c>
    </row>
    <row r="36" spans="1:6" ht="28.5" customHeight="1" x14ac:dyDescent="0.25">
      <c r="A36" s="159" t="s">
        <v>859</v>
      </c>
      <c r="B36" s="160"/>
      <c r="C36" s="58" t="s">
        <v>17</v>
      </c>
      <c r="D36" s="27">
        <v>30</v>
      </c>
      <c r="E36" s="26">
        <v>2.34</v>
      </c>
      <c r="F36" s="27">
        <v>70.2</v>
      </c>
    </row>
    <row r="37" spans="1:6" ht="22.5" customHeight="1" x14ac:dyDescent="0.25">
      <c r="A37" s="159" t="s">
        <v>860</v>
      </c>
      <c r="B37" s="160"/>
      <c r="C37" s="58" t="s">
        <v>17</v>
      </c>
      <c r="D37" s="27">
        <v>5</v>
      </c>
      <c r="E37" s="26">
        <v>0.59</v>
      </c>
      <c r="F37" s="27">
        <v>2.95</v>
      </c>
    </row>
    <row r="38" spans="1:6" x14ac:dyDescent="0.25">
      <c r="A38" s="159" t="s">
        <v>931</v>
      </c>
      <c r="B38" s="160"/>
      <c r="C38" s="58" t="s">
        <v>17</v>
      </c>
      <c r="D38" s="27">
        <v>50</v>
      </c>
      <c r="E38" s="26">
        <v>7.0000000000000007E-2</v>
      </c>
      <c r="F38" s="27">
        <v>3.5</v>
      </c>
    </row>
    <row r="39" spans="1:6" ht="21.75" customHeight="1" x14ac:dyDescent="0.25">
      <c r="A39" s="159" t="s">
        <v>841</v>
      </c>
      <c r="B39" s="160"/>
      <c r="C39" s="58" t="s">
        <v>643</v>
      </c>
      <c r="D39" s="27">
        <v>1</v>
      </c>
      <c r="E39" s="26">
        <v>0.15</v>
      </c>
      <c r="F39" s="27">
        <v>0.15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1734.3000000000002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1808.43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361.69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2170.12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2170.12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71"/>
  <sheetViews>
    <sheetView showGridLines="0" topLeftCell="A2" zoomScale="90" zoomScaleNormal="9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492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2002.048</v>
      </c>
      <c r="C7" s="9"/>
      <c r="D7" s="9"/>
      <c r="E7" s="10"/>
      <c r="F7" s="10"/>
    </row>
    <row r="8" spans="1:6" x14ac:dyDescent="0.25">
      <c r="A8" s="8" t="s">
        <v>556</v>
      </c>
      <c r="B8" s="147" t="s">
        <v>491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1259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f>0.05*F31</f>
        <v>3.4920000000000004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f>SUM(F14:F15)</f>
        <v>4.2920000000000007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932</v>
      </c>
      <c r="B35" s="164"/>
      <c r="C35" s="55" t="s">
        <v>94</v>
      </c>
      <c r="D35" s="47">
        <v>120</v>
      </c>
      <c r="E35" s="46">
        <v>7.28</v>
      </c>
      <c r="F35" s="47">
        <v>873.6</v>
      </c>
    </row>
    <row r="36" spans="1:6" ht="28.5" customHeight="1" x14ac:dyDescent="0.25">
      <c r="A36" s="159" t="s">
        <v>859</v>
      </c>
      <c r="B36" s="160"/>
      <c r="C36" s="58" t="s">
        <v>17</v>
      </c>
      <c r="D36" s="27">
        <v>30</v>
      </c>
      <c r="E36" s="26">
        <v>2.34</v>
      </c>
      <c r="F36" s="27">
        <v>70.2</v>
      </c>
    </row>
    <row r="37" spans="1:6" ht="22.5" customHeight="1" x14ac:dyDescent="0.25">
      <c r="A37" s="159" t="s">
        <v>860</v>
      </c>
      <c r="B37" s="160"/>
      <c r="C37" s="58" t="s">
        <v>17</v>
      </c>
      <c r="D37" s="27">
        <v>5</v>
      </c>
      <c r="E37" s="26">
        <v>0.59</v>
      </c>
      <c r="F37" s="27">
        <v>2.95</v>
      </c>
    </row>
    <row r="38" spans="1:6" x14ac:dyDescent="0.25">
      <c r="A38" s="159" t="s">
        <v>931</v>
      </c>
      <c r="B38" s="160"/>
      <c r="C38" s="58" t="s">
        <v>17</v>
      </c>
      <c r="D38" s="27">
        <v>50</v>
      </c>
      <c r="E38" s="26">
        <v>7.0000000000000007E-2</v>
      </c>
      <c r="F38" s="27">
        <v>3.5</v>
      </c>
    </row>
    <row r="39" spans="1:6" ht="21.75" customHeight="1" x14ac:dyDescent="0.25">
      <c r="A39" s="159" t="s">
        <v>841</v>
      </c>
      <c r="B39" s="160"/>
      <c r="C39" s="58" t="s">
        <v>643</v>
      </c>
      <c r="D39" s="27">
        <v>1</v>
      </c>
      <c r="E39" s="26">
        <v>0.15</v>
      </c>
      <c r="F39" s="27">
        <v>0.15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950.40000000000009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f>F55+F31+F21</f>
        <v>1024.5320000000002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f>F62*0.2</f>
        <v>204.90640000000005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f>F62+F63</f>
        <v>1229.4384000000002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f>F64</f>
        <v>1229.4384000000002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7" t="s">
        <v>1276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494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>
        <v>2002.049</v>
      </c>
      <c r="C7" s="9"/>
      <c r="D7" s="9"/>
      <c r="E7" s="10"/>
      <c r="F7" s="10"/>
    </row>
    <row r="8" spans="1:6" x14ac:dyDescent="0.25">
      <c r="A8" s="8" t="s">
        <v>556</v>
      </c>
      <c r="B8" s="147" t="s">
        <v>493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932</v>
      </c>
      <c r="B35" s="164"/>
      <c r="C35" s="55" t="s">
        <v>94</v>
      </c>
      <c r="D35" s="47">
        <v>120</v>
      </c>
      <c r="E35" s="46">
        <v>7.28</v>
      </c>
      <c r="F35" s="47">
        <v>873.6</v>
      </c>
    </row>
    <row r="36" spans="1:6" ht="28.5" customHeight="1" x14ac:dyDescent="0.25">
      <c r="A36" s="159" t="s">
        <v>933</v>
      </c>
      <c r="B36" s="160"/>
      <c r="C36" s="58" t="s">
        <v>17</v>
      </c>
      <c r="D36" s="27">
        <v>1</v>
      </c>
      <c r="E36" s="26">
        <v>90.99</v>
      </c>
      <c r="F36" s="27">
        <v>90.99</v>
      </c>
    </row>
    <row r="37" spans="1:6" ht="22.5" customHeight="1" x14ac:dyDescent="0.25">
      <c r="A37" s="159" t="s">
        <v>859</v>
      </c>
      <c r="B37" s="160"/>
      <c r="C37" s="58" t="s">
        <v>17</v>
      </c>
      <c r="D37" s="27">
        <v>30</v>
      </c>
      <c r="E37" s="26">
        <v>2.34</v>
      </c>
      <c r="F37" s="27">
        <v>70.2</v>
      </c>
    </row>
    <row r="38" spans="1:6" x14ac:dyDescent="0.25">
      <c r="A38" s="159" t="s">
        <v>860</v>
      </c>
      <c r="B38" s="160"/>
      <c r="C38" s="58" t="s">
        <v>17</v>
      </c>
      <c r="D38" s="27">
        <v>5</v>
      </c>
      <c r="E38" s="26">
        <v>0.59</v>
      </c>
      <c r="F38" s="27">
        <v>2.95</v>
      </c>
    </row>
    <row r="39" spans="1:6" ht="21.75" customHeight="1" x14ac:dyDescent="0.25">
      <c r="A39" s="159" t="s">
        <v>931</v>
      </c>
      <c r="B39" s="160"/>
      <c r="C39" s="58" t="s">
        <v>17</v>
      </c>
      <c r="D39" s="27">
        <v>50</v>
      </c>
      <c r="E39" s="26">
        <v>7.0000000000000007E-2</v>
      </c>
      <c r="F39" s="27">
        <v>3.5</v>
      </c>
    </row>
    <row r="40" spans="1:6" ht="39.75" customHeight="1" x14ac:dyDescent="0.25">
      <c r="A40" s="159" t="s">
        <v>841</v>
      </c>
      <c r="B40" s="160"/>
      <c r="C40" s="58" t="s">
        <v>643</v>
      </c>
      <c r="D40" s="27">
        <v>1</v>
      </c>
      <c r="E40" s="26">
        <v>4.7</v>
      </c>
      <c r="F40" s="27">
        <v>4.7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1045.94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1120.07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224.01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1344.08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1344.08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66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64</v>
      </c>
      <c r="C7" s="9"/>
      <c r="D7" s="9"/>
      <c r="E7" s="10"/>
      <c r="F7" s="10"/>
    </row>
    <row r="8" spans="1:6" x14ac:dyDescent="0.25">
      <c r="A8" s="8" t="s">
        <v>556</v>
      </c>
      <c r="B8" s="147" t="s">
        <v>65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0.48</v>
      </c>
    </row>
    <row r="15" spans="1:6" x14ac:dyDescent="0.25">
      <c r="A15" s="29" t="s">
        <v>616</v>
      </c>
      <c r="B15" s="27">
        <v>1</v>
      </c>
      <c r="C15" s="26">
        <v>2.93</v>
      </c>
      <c r="D15" s="27">
        <v>2.93</v>
      </c>
      <c r="E15" s="28">
        <v>1</v>
      </c>
      <c r="F15" s="27">
        <v>2.93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1</v>
      </c>
      <c r="F16" s="27">
        <v>1.2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4.6100000000000003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ht="24" x14ac:dyDescent="0.25">
      <c r="A26" s="49" t="s">
        <v>617</v>
      </c>
      <c r="B26" s="27">
        <v>0.1</v>
      </c>
      <c r="C26" s="26">
        <v>4.87</v>
      </c>
      <c r="D26" s="27">
        <v>0.49</v>
      </c>
      <c r="E26" s="28">
        <v>1</v>
      </c>
      <c r="F26" s="27">
        <v>0.49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1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9.66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5.5" customHeight="1" x14ac:dyDescent="0.25">
      <c r="A38" s="159" t="s">
        <v>619</v>
      </c>
      <c r="B38" s="160"/>
      <c r="C38" s="58" t="s">
        <v>608</v>
      </c>
      <c r="D38" s="27">
        <v>0.1</v>
      </c>
      <c r="E38" s="26">
        <v>6.5</v>
      </c>
      <c r="F38" s="27">
        <v>0.65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0.05</v>
      </c>
      <c r="E39" s="26">
        <v>16</v>
      </c>
      <c r="F39" s="27">
        <v>0.8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17.97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3.59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21.56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21.56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496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1404</v>
      </c>
      <c r="C7" s="9"/>
      <c r="D7" s="9"/>
      <c r="E7" s="10"/>
      <c r="F7" s="10"/>
    </row>
    <row r="8" spans="1:6" x14ac:dyDescent="0.25">
      <c r="A8" s="8" t="s">
        <v>556</v>
      </c>
      <c r="B8" s="147" t="s">
        <v>495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3.49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8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761</v>
      </c>
      <c r="B25" s="25">
        <v>1</v>
      </c>
      <c r="C25" s="46">
        <v>4.3899999999999997</v>
      </c>
      <c r="D25" s="47">
        <v>4.3899999999999997</v>
      </c>
      <c r="E25" s="48">
        <v>8</v>
      </c>
      <c r="F25" s="47">
        <v>35.119999999999997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8</v>
      </c>
      <c r="F26" s="27">
        <v>34.72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69.84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934</v>
      </c>
      <c r="B35" s="164"/>
      <c r="C35" s="55" t="s">
        <v>94</v>
      </c>
      <c r="D35" s="47">
        <v>10</v>
      </c>
      <c r="E35" s="46">
        <v>88.4</v>
      </c>
      <c r="F35" s="47">
        <v>884</v>
      </c>
    </row>
    <row r="36" spans="1:6" ht="28.5" customHeight="1" x14ac:dyDescent="0.25">
      <c r="A36" s="159" t="s">
        <v>935</v>
      </c>
      <c r="B36" s="160"/>
      <c r="C36" s="58" t="s">
        <v>94</v>
      </c>
      <c r="D36" s="27">
        <v>5.5</v>
      </c>
      <c r="E36" s="26">
        <v>16.760000000000002</v>
      </c>
      <c r="F36" s="27">
        <v>92.18</v>
      </c>
    </row>
    <row r="37" spans="1:6" ht="22.5" customHeight="1" x14ac:dyDescent="0.25">
      <c r="A37" s="159" t="s">
        <v>936</v>
      </c>
      <c r="B37" s="160"/>
      <c r="C37" s="58" t="s">
        <v>17</v>
      </c>
      <c r="D37" s="27">
        <v>20</v>
      </c>
      <c r="E37" s="26">
        <v>1.83</v>
      </c>
      <c r="F37" s="27">
        <v>36.6</v>
      </c>
    </row>
    <row r="38" spans="1:6" x14ac:dyDescent="0.25">
      <c r="A38" s="159" t="s">
        <v>937</v>
      </c>
      <c r="B38" s="160"/>
      <c r="C38" s="58" t="s">
        <v>17</v>
      </c>
      <c r="D38" s="27">
        <v>20</v>
      </c>
      <c r="E38" s="26">
        <v>1.55</v>
      </c>
      <c r="F38" s="27">
        <v>31</v>
      </c>
    </row>
    <row r="39" spans="1:6" ht="21.75" customHeight="1" x14ac:dyDescent="0.25">
      <c r="A39" s="159" t="s">
        <v>938</v>
      </c>
      <c r="B39" s="160"/>
      <c r="C39" s="58" t="s">
        <v>94</v>
      </c>
      <c r="D39" s="27">
        <v>12</v>
      </c>
      <c r="E39" s="26">
        <v>7.15</v>
      </c>
      <c r="F39" s="27">
        <v>85.8</v>
      </c>
    </row>
    <row r="40" spans="1:6" ht="39.75" customHeight="1" x14ac:dyDescent="0.25">
      <c r="A40" s="159" t="s">
        <v>939</v>
      </c>
      <c r="B40" s="160"/>
      <c r="C40" s="58" t="s">
        <v>17</v>
      </c>
      <c r="D40" s="27">
        <v>1</v>
      </c>
      <c r="E40" s="26">
        <v>17.55</v>
      </c>
      <c r="F40" s="27">
        <v>17.55</v>
      </c>
    </row>
    <row r="41" spans="1:6" ht="23.25" customHeight="1" x14ac:dyDescent="0.25">
      <c r="A41" s="159" t="s">
        <v>841</v>
      </c>
      <c r="B41" s="160"/>
      <c r="C41" s="58" t="s">
        <v>643</v>
      </c>
      <c r="D41" s="27">
        <v>1</v>
      </c>
      <c r="E41" s="26">
        <v>6.66</v>
      </c>
      <c r="F41" s="27">
        <v>6.66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1153.7900000000002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1227.92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245.58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1473.5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1473.5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502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500</v>
      </c>
      <c r="C7" s="9"/>
      <c r="D7" s="9"/>
      <c r="E7" s="10"/>
      <c r="F7" s="10"/>
    </row>
    <row r="8" spans="1:6" x14ac:dyDescent="0.25">
      <c r="A8" s="8" t="s">
        <v>556</v>
      </c>
      <c r="B8" s="147" t="s">
        <v>501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104"/>
      <c r="B13" s="105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108" t="s">
        <v>569</v>
      </c>
      <c r="B14" s="109" t="s">
        <v>570</v>
      </c>
      <c r="C14" s="26" t="s">
        <v>570</v>
      </c>
      <c r="D14" s="27" t="s">
        <v>570</v>
      </c>
      <c r="E14" s="28" t="s">
        <v>570</v>
      </c>
      <c r="F14" s="27">
        <v>7.48</v>
      </c>
    </row>
    <row r="15" spans="1:6" x14ac:dyDescent="0.25">
      <c r="A15" s="98" t="s">
        <v>598</v>
      </c>
      <c r="B15" s="99">
        <v>2</v>
      </c>
      <c r="C15" s="26">
        <v>0.1</v>
      </c>
      <c r="D15" s="27">
        <v>0.2</v>
      </c>
      <c r="E15" s="28">
        <v>6.7</v>
      </c>
      <c r="F15" s="27">
        <v>1.34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8.82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763</v>
      </c>
      <c r="B25" s="25">
        <v>1</v>
      </c>
      <c r="C25" s="46">
        <v>4.87</v>
      </c>
      <c r="D25" s="47">
        <v>4.87</v>
      </c>
      <c r="E25" s="48">
        <v>6.7</v>
      </c>
      <c r="F25" s="47">
        <v>32.630000000000003</v>
      </c>
    </row>
    <row r="26" spans="1:6" ht="24" x14ac:dyDescent="0.25">
      <c r="A26" s="49" t="s">
        <v>762</v>
      </c>
      <c r="B26" s="27">
        <v>2</v>
      </c>
      <c r="C26" s="26">
        <v>4.34</v>
      </c>
      <c r="D26" s="27">
        <v>8.68</v>
      </c>
      <c r="E26" s="28">
        <v>6.7</v>
      </c>
      <c r="F26" s="27">
        <v>58.16</v>
      </c>
    </row>
    <row r="27" spans="1:6" x14ac:dyDescent="0.25">
      <c r="A27" s="49" t="s">
        <v>761</v>
      </c>
      <c r="B27" s="27">
        <v>2</v>
      </c>
      <c r="C27" s="26">
        <v>4.3899999999999997</v>
      </c>
      <c r="D27" s="27">
        <v>8.7799999999999994</v>
      </c>
      <c r="E27" s="28">
        <v>6.7</v>
      </c>
      <c r="F27" s="27">
        <v>58.83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149.62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940</v>
      </c>
      <c r="B35" s="164"/>
      <c r="C35" s="55" t="s">
        <v>94</v>
      </c>
      <c r="D35" s="47">
        <v>10</v>
      </c>
      <c r="E35" s="46">
        <v>0.51</v>
      </c>
      <c r="F35" s="47">
        <v>5.0999999999999996</v>
      </c>
    </row>
    <row r="36" spans="1:6" ht="28.5" customHeight="1" x14ac:dyDescent="0.25">
      <c r="A36" s="159" t="s">
        <v>941</v>
      </c>
      <c r="B36" s="160"/>
      <c r="C36" s="58" t="s">
        <v>94</v>
      </c>
      <c r="D36" s="27">
        <v>5</v>
      </c>
      <c r="E36" s="26">
        <v>1.65</v>
      </c>
      <c r="F36" s="27">
        <v>8.25</v>
      </c>
    </row>
    <row r="37" spans="1:6" ht="22.5" customHeight="1" x14ac:dyDescent="0.25">
      <c r="A37" s="159" t="s">
        <v>942</v>
      </c>
      <c r="B37" s="160"/>
      <c r="C37" s="58" t="s">
        <v>17</v>
      </c>
      <c r="D37" s="27">
        <v>1</v>
      </c>
      <c r="E37" s="26">
        <v>80.5</v>
      </c>
      <c r="F37" s="27">
        <v>80.5</v>
      </c>
    </row>
    <row r="38" spans="1:6" x14ac:dyDescent="0.25">
      <c r="A38" s="159" t="s">
        <v>943</v>
      </c>
      <c r="B38" s="160"/>
      <c r="C38" s="58" t="s">
        <v>17</v>
      </c>
      <c r="D38" s="27">
        <v>1</v>
      </c>
      <c r="E38" s="26">
        <v>34.799999999999997</v>
      </c>
      <c r="F38" s="27">
        <v>34.799999999999997</v>
      </c>
    </row>
    <row r="39" spans="1:6" ht="21.75" customHeight="1" x14ac:dyDescent="0.25">
      <c r="A39" s="159" t="s">
        <v>944</v>
      </c>
      <c r="B39" s="160"/>
      <c r="C39" s="58" t="s">
        <v>17</v>
      </c>
      <c r="D39" s="27">
        <v>1</v>
      </c>
      <c r="E39" s="26">
        <v>28.75</v>
      </c>
      <c r="F39" s="27">
        <v>28.75</v>
      </c>
    </row>
    <row r="40" spans="1:6" ht="39.75" customHeight="1" x14ac:dyDescent="0.25">
      <c r="A40" s="159" t="s">
        <v>945</v>
      </c>
      <c r="B40" s="160"/>
      <c r="C40" s="58" t="s">
        <v>17</v>
      </c>
      <c r="D40" s="27">
        <v>1</v>
      </c>
      <c r="E40" s="26">
        <v>81.36</v>
      </c>
      <c r="F40" s="27">
        <v>81.36</v>
      </c>
    </row>
    <row r="41" spans="1:6" ht="23.25" customHeight="1" x14ac:dyDescent="0.25">
      <c r="A41" s="159" t="s">
        <v>946</v>
      </c>
      <c r="B41" s="160"/>
      <c r="C41" s="58" t="s">
        <v>17</v>
      </c>
      <c r="D41" s="27">
        <v>1</v>
      </c>
      <c r="E41" s="26">
        <v>6.24</v>
      </c>
      <c r="F41" s="27">
        <v>6.24</v>
      </c>
    </row>
    <row r="42" spans="1:6" s="1" customFormat="1" ht="36" customHeight="1" x14ac:dyDescent="0.25">
      <c r="A42" s="159" t="s">
        <v>947</v>
      </c>
      <c r="B42" s="160"/>
      <c r="C42" s="59" t="s">
        <v>17</v>
      </c>
      <c r="D42" s="60">
        <v>1</v>
      </c>
      <c r="E42" s="61">
        <v>6.24</v>
      </c>
      <c r="F42" s="60">
        <v>6.24</v>
      </c>
    </row>
    <row r="43" spans="1:6" s="1" customFormat="1" ht="30.75" customHeight="1" x14ac:dyDescent="0.25">
      <c r="A43" s="159" t="s">
        <v>948</v>
      </c>
      <c r="B43" s="160"/>
      <c r="C43" s="59" t="s">
        <v>17</v>
      </c>
      <c r="D43" s="60">
        <v>1</v>
      </c>
      <c r="E43" s="61">
        <v>15.12</v>
      </c>
      <c r="F43" s="60">
        <v>15.12</v>
      </c>
    </row>
    <row r="44" spans="1:6" s="1" customFormat="1" ht="30.75" customHeight="1" x14ac:dyDescent="0.25">
      <c r="A44" s="159" t="s">
        <v>949</v>
      </c>
      <c r="B44" s="160"/>
      <c r="C44" s="59" t="s">
        <v>17</v>
      </c>
      <c r="D44" s="60">
        <v>5</v>
      </c>
      <c r="E44" s="61">
        <v>2</v>
      </c>
      <c r="F44" s="60">
        <v>10</v>
      </c>
    </row>
    <row r="45" spans="1:6" ht="24" customHeight="1" x14ac:dyDescent="0.25">
      <c r="A45" s="159" t="s">
        <v>950</v>
      </c>
      <c r="B45" s="160"/>
      <c r="C45" s="58" t="s">
        <v>94</v>
      </c>
      <c r="D45" s="27">
        <v>10</v>
      </c>
      <c r="E45" s="26">
        <v>0.79</v>
      </c>
      <c r="F45" s="27">
        <v>7.9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284.26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442.7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88.54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531.24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531.24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505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503</v>
      </c>
      <c r="C7" s="9"/>
      <c r="D7" s="9"/>
      <c r="E7" s="10"/>
      <c r="F7" s="10"/>
    </row>
    <row r="8" spans="1:6" x14ac:dyDescent="0.25">
      <c r="A8" s="8" t="s">
        <v>556</v>
      </c>
      <c r="B8" s="147" t="s">
        <v>504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2.04</v>
      </c>
    </row>
    <row r="15" spans="1:6" x14ac:dyDescent="0.25">
      <c r="A15" s="29" t="s">
        <v>598</v>
      </c>
      <c r="B15" s="27">
        <v>2</v>
      </c>
      <c r="C15" s="26">
        <v>0.1</v>
      </c>
      <c r="D15" s="27">
        <v>0.2</v>
      </c>
      <c r="E15" s="28">
        <v>3</v>
      </c>
      <c r="F15" s="27">
        <v>0.6</v>
      </c>
    </row>
    <row r="16" spans="1:6" x14ac:dyDescent="0.25">
      <c r="A16" s="29" t="s">
        <v>625</v>
      </c>
      <c r="B16" s="27">
        <v>2</v>
      </c>
      <c r="C16" s="26">
        <v>2.5499999999999998</v>
      </c>
      <c r="D16" s="27">
        <v>5.0999999999999996</v>
      </c>
      <c r="E16" s="28">
        <v>3</v>
      </c>
      <c r="F16" s="27">
        <v>15.3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17.940000000000001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763</v>
      </c>
      <c r="B25" s="25">
        <v>1</v>
      </c>
      <c r="C25" s="46">
        <v>4.87</v>
      </c>
      <c r="D25" s="47">
        <v>4.87</v>
      </c>
      <c r="E25" s="48">
        <v>3</v>
      </c>
      <c r="F25" s="47">
        <v>14.61</v>
      </c>
    </row>
    <row r="26" spans="1:6" ht="24" x14ac:dyDescent="0.25">
      <c r="A26" s="49" t="s">
        <v>762</v>
      </c>
      <c r="B26" s="27">
        <v>1</v>
      </c>
      <c r="C26" s="26">
        <v>4.34</v>
      </c>
      <c r="D26" s="27">
        <v>4.34</v>
      </c>
      <c r="E26" s="28">
        <v>3</v>
      </c>
      <c r="F26" s="27">
        <v>13.02</v>
      </c>
    </row>
    <row r="27" spans="1:6" x14ac:dyDescent="0.25">
      <c r="A27" s="49" t="s">
        <v>761</v>
      </c>
      <c r="B27" s="27">
        <v>1</v>
      </c>
      <c r="C27" s="26">
        <v>4.3899999999999997</v>
      </c>
      <c r="D27" s="27">
        <v>4.3899999999999997</v>
      </c>
      <c r="E27" s="28">
        <v>3</v>
      </c>
      <c r="F27" s="27">
        <v>13.17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40.799999999999997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951</v>
      </c>
      <c r="B35" s="164"/>
      <c r="C35" s="55" t="s">
        <v>94</v>
      </c>
      <c r="D35" s="47">
        <v>30</v>
      </c>
      <c r="E35" s="46">
        <v>0.75</v>
      </c>
      <c r="F35" s="47">
        <v>22.5</v>
      </c>
    </row>
    <row r="36" spans="1:6" ht="28.5" customHeight="1" x14ac:dyDescent="0.25">
      <c r="A36" s="159" t="s">
        <v>952</v>
      </c>
      <c r="B36" s="160"/>
      <c r="C36" s="58" t="s">
        <v>94</v>
      </c>
      <c r="D36" s="27">
        <v>3.05</v>
      </c>
      <c r="E36" s="26">
        <v>1.7</v>
      </c>
      <c r="F36" s="27">
        <v>5.19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27.69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86.43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17.29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103.72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103.72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511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509</v>
      </c>
      <c r="C7" s="9"/>
      <c r="D7" s="9"/>
      <c r="E7" s="10"/>
      <c r="F7" s="10"/>
    </row>
    <row r="8" spans="1:6" x14ac:dyDescent="0.25">
      <c r="A8" s="8" t="s">
        <v>556</v>
      </c>
      <c r="B8" s="147" t="s">
        <v>510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123</v>
      </c>
      <c r="C9" s="157"/>
      <c r="D9" s="157"/>
      <c r="E9" s="158"/>
      <c r="F9" s="10" t="s">
        <v>1264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0.17</v>
      </c>
    </row>
    <row r="15" spans="1:6" x14ac:dyDescent="0.25">
      <c r="A15" s="29" t="s">
        <v>953</v>
      </c>
      <c r="B15" s="27">
        <v>1</v>
      </c>
      <c r="C15" s="26">
        <v>2.75</v>
      </c>
      <c r="D15" s="27">
        <v>2.75</v>
      </c>
      <c r="E15" s="28">
        <v>0.1895</v>
      </c>
      <c r="F15" s="27">
        <v>0.52</v>
      </c>
    </row>
    <row r="16" spans="1:6" x14ac:dyDescent="0.25">
      <c r="A16" s="29" t="s">
        <v>954</v>
      </c>
      <c r="B16" s="27">
        <v>1</v>
      </c>
      <c r="C16" s="26">
        <v>1.5</v>
      </c>
      <c r="D16" s="27">
        <v>1.5</v>
      </c>
      <c r="E16" s="28">
        <v>0.1895</v>
      </c>
      <c r="F16" s="27">
        <v>0.28000000000000003</v>
      </c>
    </row>
    <row r="17" spans="1:6" x14ac:dyDescent="0.25">
      <c r="A17" s="29" t="s">
        <v>955</v>
      </c>
      <c r="B17" s="27">
        <v>1</v>
      </c>
      <c r="C17" s="26">
        <v>2.25</v>
      </c>
      <c r="D17" s="27">
        <v>2.25</v>
      </c>
      <c r="E17" s="28">
        <v>0.1895</v>
      </c>
      <c r="F17" s="27">
        <v>0.43</v>
      </c>
    </row>
    <row r="18" spans="1:6" x14ac:dyDescent="0.25">
      <c r="A18" s="29" t="s">
        <v>625</v>
      </c>
      <c r="B18" s="27">
        <v>2</v>
      </c>
      <c r="C18" s="26">
        <v>2.5499999999999998</v>
      </c>
      <c r="D18" s="27">
        <v>5.0999999999999996</v>
      </c>
      <c r="E18" s="28">
        <v>0.1895</v>
      </c>
      <c r="F18" s="27">
        <v>0.97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2.37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783</v>
      </c>
      <c r="B25" s="25">
        <v>2</v>
      </c>
      <c r="C25" s="46">
        <v>4.3899999999999997</v>
      </c>
      <c r="D25" s="47">
        <v>8.7799999999999994</v>
      </c>
      <c r="E25" s="48">
        <v>0.1895</v>
      </c>
      <c r="F25" s="47">
        <v>1.66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0.1895</v>
      </c>
      <c r="F26" s="27">
        <v>1.64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956</v>
      </c>
      <c r="B35" s="164"/>
      <c r="C35" s="55" t="s">
        <v>957</v>
      </c>
      <c r="D35" s="47">
        <v>1</v>
      </c>
      <c r="E35" s="46">
        <v>1.5</v>
      </c>
      <c r="F35" s="47">
        <v>1.5</v>
      </c>
    </row>
    <row r="36" spans="1:6" ht="28.5" customHeight="1" x14ac:dyDescent="0.25">
      <c r="A36" s="159" t="s">
        <v>958</v>
      </c>
      <c r="B36" s="160"/>
      <c r="C36" s="58" t="s">
        <v>17</v>
      </c>
      <c r="D36" s="27">
        <v>0.61</v>
      </c>
      <c r="E36" s="26">
        <v>0.37</v>
      </c>
      <c r="F36" s="27">
        <v>0.23</v>
      </c>
    </row>
    <row r="37" spans="1:6" ht="22.5" customHeight="1" x14ac:dyDescent="0.25">
      <c r="A37" s="159" t="s">
        <v>959</v>
      </c>
      <c r="B37" s="160"/>
      <c r="C37" s="58" t="s">
        <v>94</v>
      </c>
      <c r="D37" s="27">
        <v>0.18</v>
      </c>
      <c r="E37" s="26">
        <v>0.25</v>
      </c>
      <c r="F37" s="27">
        <v>0.05</v>
      </c>
    </row>
    <row r="38" spans="1:6" x14ac:dyDescent="0.25">
      <c r="A38" s="159" t="s">
        <v>960</v>
      </c>
      <c r="B38" s="160"/>
      <c r="C38" s="58" t="s">
        <v>17</v>
      </c>
      <c r="D38" s="27">
        <v>0.3</v>
      </c>
      <c r="E38" s="26">
        <v>0.4</v>
      </c>
      <c r="F38" s="27">
        <v>0.12</v>
      </c>
    </row>
    <row r="39" spans="1:6" ht="21.75" customHeight="1" x14ac:dyDescent="0.25">
      <c r="A39" s="159" t="s">
        <v>961</v>
      </c>
      <c r="B39" s="160"/>
      <c r="C39" s="58" t="s">
        <v>17</v>
      </c>
      <c r="D39" s="27">
        <v>0.05</v>
      </c>
      <c r="E39" s="26">
        <v>5.2</v>
      </c>
      <c r="F39" s="27">
        <v>0.26</v>
      </c>
    </row>
    <row r="40" spans="1:6" ht="39.75" customHeight="1" x14ac:dyDescent="0.25">
      <c r="A40" s="159" t="s">
        <v>962</v>
      </c>
      <c r="B40" s="160"/>
      <c r="C40" s="58" t="s">
        <v>94</v>
      </c>
      <c r="D40" s="27">
        <v>0.05</v>
      </c>
      <c r="E40" s="26">
        <v>11.74</v>
      </c>
      <c r="F40" s="27">
        <v>0.59</v>
      </c>
    </row>
    <row r="41" spans="1:6" ht="23.25" customHeight="1" x14ac:dyDescent="0.25">
      <c r="A41" s="159" t="s">
        <v>963</v>
      </c>
      <c r="B41" s="160"/>
      <c r="C41" s="58" t="s">
        <v>17</v>
      </c>
      <c r="D41" s="27">
        <v>0.61</v>
      </c>
      <c r="E41" s="26">
        <v>0.1</v>
      </c>
      <c r="F41" s="27">
        <v>0.06</v>
      </c>
    </row>
    <row r="42" spans="1:6" s="1" customFormat="1" ht="36" customHeight="1" x14ac:dyDescent="0.25">
      <c r="A42" s="159" t="s">
        <v>964</v>
      </c>
      <c r="B42" s="160"/>
      <c r="C42" s="59" t="s">
        <v>17</v>
      </c>
      <c r="D42" s="60">
        <v>0.1</v>
      </c>
      <c r="E42" s="61">
        <v>0.06</v>
      </c>
      <c r="F42" s="60">
        <v>0.01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2.82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8.49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10.19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10.19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1189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514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512</v>
      </c>
      <c r="C7" s="9"/>
      <c r="D7" s="9"/>
      <c r="E7" s="10"/>
      <c r="F7" s="10"/>
    </row>
    <row r="8" spans="1:6" x14ac:dyDescent="0.25">
      <c r="A8" s="8" t="s">
        <v>556</v>
      </c>
      <c r="B8" s="147" t="s">
        <v>513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0.98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1.5</v>
      </c>
      <c r="F15" s="27">
        <v>0.15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1.1299999999999999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783</v>
      </c>
      <c r="B25" s="25">
        <v>1</v>
      </c>
      <c r="C25" s="46">
        <v>4.3899999999999997</v>
      </c>
      <c r="D25" s="47">
        <v>4.3899999999999997</v>
      </c>
      <c r="E25" s="48">
        <v>1.5</v>
      </c>
      <c r="F25" s="47">
        <v>6.59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1.5</v>
      </c>
      <c r="F26" s="27">
        <v>13.02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19.61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965</v>
      </c>
      <c r="B35" s="164"/>
      <c r="C35" s="55" t="s">
        <v>17</v>
      </c>
      <c r="D35" s="47">
        <v>1</v>
      </c>
      <c r="E35" s="46">
        <v>15</v>
      </c>
      <c r="F35" s="47">
        <v>15</v>
      </c>
    </row>
    <row r="36" spans="1:6" ht="28.5" customHeight="1" x14ac:dyDescent="0.25">
      <c r="A36" s="159" t="s">
        <v>966</v>
      </c>
      <c r="B36" s="160"/>
      <c r="C36" s="58" t="s">
        <v>17</v>
      </c>
      <c r="D36" s="27">
        <v>1</v>
      </c>
      <c r="E36" s="26">
        <v>16</v>
      </c>
      <c r="F36" s="27">
        <v>16</v>
      </c>
    </row>
    <row r="37" spans="1:6" ht="22.5" customHeight="1" x14ac:dyDescent="0.25">
      <c r="A37" s="159" t="s">
        <v>967</v>
      </c>
      <c r="B37" s="160"/>
      <c r="C37" s="58" t="s">
        <v>17</v>
      </c>
      <c r="D37" s="27">
        <v>1</v>
      </c>
      <c r="E37" s="26">
        <v>3.5</v>
      </c>
      <c r="F37" s="27">
        <v>3.5</v>
      </c>
    </row>
    <row r="38" spans="1:6" x14ac:dyDescent="0.25">
      <c r="A38" s="159" t="s">
        <v>968</v>
      </c>
      <c r="B38" s="160"/>
      <c r="C38" s="58" t="s">
        <v>17</v>
      </c>
      <c r="D38" s="27">
        <v>1</v>
      </c>
      <c r="E38" s="26">
        <v>10</v>
      </c>
      <c r="F38" s="27">
        <v>10</v>
      </c>
    </row>
    <row r="39" spans="1:6" ht="21.75" customHeight="1" x14ac:dyDescent="0.25">
      <c r="A39" s="159" t="s">
        <v>969</v>
      </c>
      <c r="B39" s="160"/>
      <c r="C39" s="58" t="s">
        <v>17</v>
      </c>
      <c r="D39" s="27">
        <v>2</v>
      </c>
      <c r="E39" s="26">
        <v>0.03</v>
      </c>
      <c r="F39" s="27">
        <v>0.06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44.56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65.3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13.06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78.36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78.36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517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515</v>
      </c>
      <c r="C7" s="9"/>
      <c r="D7" s="9"/>
      <c r="E7" s="10"/>
      <c r="F7" s="10"/>
    </row>
    <row r="8" spans="1:6" x14ac:dyDescent="0.25">
      <c r="A8" s="8" t="s">
        <v>556</v>
      </c>
      <c r="B8" s="147" t="s">
        <v>516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0.98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1.5</v>
      </c>
      <c r="F15" s="27">
        <v>0.15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1.1299999999999999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783</v>
      </c>
      <c r="B25" s="25">
        <v>1</v>
      </c>
      <c r="C25" s="46">
        <v>4.3899999999999997</v>
      </c>
      <c r="D25" s="47">
        <v>4.3899999999999997</v>
      </c>
      <c r="E25" s="48">
        <v>1.5</v>
      </c>
      <c r="F25" s="47">
        <v>6.59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1.5</v>
      </c>
      <c r="F26" s="27">
        <v>13.02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19.61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970</v>
      </c>
      <c r="B35" s="164"/>
      <c r="C35" s="55" t="s">
        <v>17</v>
      </c>
      <c r="D35" s="47">
        <v>1</v>
      </c>
      <c r="E35" s="46">
        <v>25</v>
      </c>
      <c r="F35" s="47">
        <v>25</v>
      </c>
    </row>
    <row r="36" spans="1:6" ht="28.5" customHeight="1" x14ac:dyDescent="0.25">
      <c r="A36" s="159" t="s">
        <v>971</v>
      </c>
      <c r="B36" s="160"/>
      <c r="C36" s="58" t="s">
        <v>17</v>
      </c>
      <c r="D36" s="27">
        <v>1</v>
      </c>
      <c r="E36" s="26">
        <v>25</v>
      </c>
      <c r="F36" s="27">
        <v>25</v>
      </c>
    </row>
    <row r="37" spans="1:6" ht="22.5" customHeight="1" x14ac:dyDescent="0.25">
      <c r="A37" s="159" t="s">
        <v>967</v>
      </c>
      <c r="B37" s="160"/>
      <c r="C37" s="58" t="s">
        <v>17</v>
      </c>
      <c r="D37" s="27">
        <v>1</v>
      </c>
      <c r="E37" s="26">
        <v>6</v>
      </c>
      <c r="F37" s="27">
        <v>6</v>
      </c>
    </row>
    <row r="38" spans="1:6" x14ac:dyDescent="0.25">
      <c r="A38" s="159" t="s">
        <v>968</v>
      </c>
      <c r="B38" s="160"/>
      <c r="C38" s="58" t="s">
        <v>17</v>
      </c>
      <c r="D38" s="27">
        <v>1</v>
      </c>
      <c r="E38" s="26">
        <v>18</v>
      </c>
      <c r="F38" s="27">
        <v>18</v>
      </c>
    </row>
    <row r="39" spans="1:6" ht="21.75" customHeight="1" x14ac:dyDescent="0.25">
      <c r="A39" s="159" t="s">
        <v>969</v>
      </c>
      <c r="B39" s="160"/>
      <c r="C39" s="58" t="s">
        <v>17</v>
      </c>
      <c r="D39" s="27">
        <v>2</v>
      </c>
      <c r="E39" s="26">
        <v>0.03</v>
      </c>
      <c r="F39" s="27">
        <v>0.06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74.06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94.8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18.96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113.76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113.76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520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518</v>
      </c>
      <c r="C7" s="9"/>
      <c r="D7" s="9"/>
      <c r="E7" s="10"/>
      <c r="F7" s="10"/>
    </row>
    <row r="8" spans="1:6" x14ac:dyDescent="0.25">
      <c r="A8" s="8" t="s">
        <v>556</v>
      </c>
      <c r="B8" s="147" t="s">
        <v>519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0.98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1.5</v>
      </c>
      <c r="F15" s="27">
        <v>0.15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1.1299999999999999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783</v>
      </c>
      <c r="B25" s="25">
        <v>1</v>
      </c>
      <c r="C25" s="46">
        <v>4.3899999999999997</v>
      </c>
      <c r="D25" s="47">
        <v>4.3899999999999997</v>
      </c>
      <c r="E25" s="48">
        <v>1.5</v>
      </c>
      <c r="F25" s="47">
        <v>6.59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1.5</v>
      </c>
      <c r="F26" s="27">
        <v>13.02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19.61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970</v>
      </c>
      <c r="B35" s="164"/>
      <c r="C35" s="55" t="s">
        <v>17</v>
      </c>
      <c r="D35" s="47">
        <v>1</v>
      </c>
      <c r="E35" s="46">
        <v>28</v>
      </c>
      <c r="F35" s="47">
        <v>28</v>
      </c>
    </row>
    <row r="36" spans="1:6" ht="28.5" customHeight="1" x14ac:dyDescent="0.25">
      <c r="A36" s="159" t="s">
        <v>971</v>
      </c>
      <c r="B36" s="160"/>
      <c r="C36" s="58" t="s">
        <v>17</v>
      </c>
      <c r="D36" s="27">
        <v>1</v>
      </c>
      <c r="E36" s="26">
        <v>25</v>
      </c>
      <c r="F36" s="27">
        <v>25</v>
      </c>
    </row>
    <row r="37" spans="1:6" ht="22.5" customHeight="1" x14ac:dyDescent="0.25">
      <c r="A37" s="159" t="s">
        <v>967</v>
      </c>
      <c r="B37" s="160"/>
      <c r="C37" s="58" t="s">
        <v>17</v>
      </c>
      <c r="D37" s="27">
        <v>1</v>
      </c>
      <c r="E37" s="26">
        <v>6</v>
      </c>
      <c r="F37" s="27">
        <v>6</v>
      </c>
    </row>
    <row r="38" spans="1:6" x14ac:dyDescent="0.25">
      <c r="A38" s="159" t="s">
        <v>968</v>
      </c>
      <c r="B38" s="160"/>
      <c r="C38" s="58" t="s">
        <v>17</v>
      </c>
      <c r="D38" s="27">
        <v>1</v>
      </c>
      <c r="E38" s="26">
        <v>18</v>
      </c>
      <c r="F38" s="27">
        <v>18</v>
      </c>
    </row>
    <row r="39" spans="1:6" ht="21.75" customHeight="1" x14ac:dyDescent="0.25">
      <c r="A39" s="159" t="s">
        <v>969</v>
      </c>
      <c r="B39" s="160"/>
      <c r="C39" s="58" t="s">
        <v>17</v>
      </c>
      <c r="D39" s="27">
        <v>2</v>
      </c>
      <c r="E39" s="26">
        <v>0.03</v>
      </c>
      <c r="F39" s="27">
        <v>0.06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77.06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97.8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19.559999999999999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117.36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117.36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523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521</v>
      </c>
      <c r="C7" s="9"/>
      <c r="D7" s="9"/>
      <c r="E7" s="10"/>
      <c r="F7" s="10"/>
    </row>
    <row r="8" spans="1:6" x14ac:dyDescent="0.25">
      <c r="A8" s="8" t="s">
        <v>556</v>
      </c>
      <c r="B8" s="147" t="s">
        <v>522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5.35</v>
      </c>
    </row>
    <row r="15" spans="1:6" x14ac:dyDescent="0.25">
      <c r="A15" s="29" t="s">
        <v>955</v>
      </c>
      <c r="B15" s="27">
        <v>1</v>
      </c>
      <c r="C15" s="26">
        <v>2.25</v>
      </c>
      <c r="D15" s="27">
        <v>2.25</v>
      </c>
      <c r="E15" s="28">
        <v>8</v>
      </c>
      <c r="F15" s="27">
        <v>18</v>
      </c>
    </row>
    <row r="16" spans="1:6" x14ac:dyDescent="0.25">
      <c r="A16" s="29" t="s">
        <v>625</v>
      </c>
      <c r="B16" s="27">
        <v>1</v>
      </c>
      <c r="C16" s="26">
        <v>2.5499999999999998</v>
      </c>
      <c r="D16" s="27">
        <v>2.5499999999999998</v>
      </c>
      <c r="E16" s="28">
        <v>8</v>
      </c>
      <c r="F16" s="27">
        <v>20.399999999999999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43.75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972</v>
      </c>
      <c r="B25" s="25">
        <v>1</v>
      </c>
      <c r="C25" s="46">
        <v>4.6399999999999997</v>
      </c>
      <c r="D25" s="47">
        <v>4.6399999999999997</v>
      </c>
      <c r="E25" s="48">
        <v>8</v>
      </c>
      <c r="F25" s="47">
        <v>37.119999999999997</v>
      </c>
    </row>
    <row r="26" spans="1:6" ht="24" x14ac:dyDescent="0.25">
      <c r="A26" s="49" t="s">
        <v>973</v>
      </c>
      <c r="B26" s="27">
        <v>1</v>
      </c>
      <c r="C26" s="26">
        <v>4.3899999999999997</v>
      </c>
      <c r="D26" s="27">
        <v>4.3899999999999997</v>
      </c>
      <c r="E26" s="28">
        <v>8</v>
      </c>
      <c r="F26" s="27">
        <v>35.119999999999997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8</v>
      </c>
      <c r="F27" s="27">
        <v>34.72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106.96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974</v>
      </c>
      <c r="B35" s="164"/>
      <c r="C35" s="55" t="s">
        <v>17</v>
      </c>
      <c r="D35" s="47">
        <v>1</v>
      </c>
      <c r="E35" s="46">
        <v>1400</v>
      </c>
      <c r="F35" s="47">
        <v>1400</v>
      </c>
    </row>
    <row r="36" spans="1:6" ht="28.5" customHeight="1" x14ac:dyDescent="0.25">
      <c r="A36" s="159" t="s">
        <v>975</v>
      </c>
      <c r="B36" s="160"/>
      <c r="C36" s="58" t="s">
        <v>17</v>
      </c>
      <c r="D36" s="27">
        <v>2</v>
      </c>
      <c r="E36" s="26">
        <v>5.2</v>
      </c>
      <c r="F36" s="27">
        <v>10.4</v>
      </c>
    </row>
    <row r="37" spans="1:6" ht="22.5" customHeight="1" x14ac:dyDescent="0.25">
      <c r="A37" s="159" t="s">
        <v>976</v>
      </c>
      <c r="B37" s="160"/>
      <c r="C37" s="58" t="s">
        <v>17</v>
      </c>
      <c r="D37" s="27">
        <v>4</v>
      </c>
      <c r="E37" s="26">
        <v>0.06</v>
      </c>
      <c r="F37" s="27">
        <v>0.24</v>
      </c>
    </row>
    <row r="38" spans="1:6" x14ac:dyDescent="0.25">
      <c r="A38" s="159" t="s">
        <v>977</v>
      </c>
      <c r="B38" s="160"/>
      <c r="C38" s="58" t="s">
        <v>17</v>
      </c>
      <c r="D38" s="27">
        <v>4</v>
      </c>
      <c r="E38" s="26">
        <v>0.61</v>
      </c>
      <c r="F38" s="27">
        <v>2.44</v>
      </c>
    </row>
    <row r="39" spans="1:6" ht="21.75" customHeight="1" x14ac:dyDescent="0.25">
      <c r="A39" s="159" t="s">
        <v>978</v>
      </c>
      <c r="B39" s="160"/>
      <c r="C39" s="58" t="s">
        <v>17</v>
      </c>
      <c r="D39" s="27">
        <v>4</v>
      </c>
      <c r="E39" s="26">
        <v>0.06</v>
      </c>
      <c r="F39" s="27">
        <v>0.24</v>
      </c>
    </row>
    <row r="40" spans="1:6" ht="39.75" customHeight="1" x14ac:dyDescent="0.25">
      <c r="A40" s="159" t="s">
        <v>979</v>
      </c>
      <c r="B40" s="160"/>
      <c r="C40" s="58" t="s">
        <v>17</v>
      </c>
      <c r="D40" s="27">
        <v>1</v>
      </c>
      <c r="E40" s="26">
        <v>11.74</v>
      </c>
      <c r="F40" s="27">
        <v>11.74</v>
      </c>
    </row>
    <row r="41" spans="1:6" ht="23.25" customHeight="1" x14ac:dyDescent="0.25">
      <c r="A41" s="159" t="s">
        <v>980</v>
      </c>
      <c r="B41" s="160"/>
      <c r="C41" s="58" t="s">
        <v>94</v>
      </c>
      <c r="D41" s="27">
        <v>3.5</v>
      </c>
      <c r="E41" s="26">
        <v>7.25</v>
      </c>
      <c r="F41" s="27">
        <v>25.38</v>
      </c>
    </row>
    <row r="42" spans="1:6" s="1" customFormat="1" ht="36" customHeight="1" x14ac:dyDescent="0.25">
      <c r="A42" s="159" t="s">
        <v>981</v>
      </c>
      <c r="B42" s="160"/>
      <c r="C42" s="59" t="s">
        <v>17</v>
      </c>
      <c r="D42" s="60">
        <v>1</v>
      </c>
      <c r="E42" s="61">
        <v>1000</v>
      </c>
      <c r="F42" s="60">
        <v>1000</v>
      </c>
    </row>
    <row r="43" spans="1:6" s="1" customFormat="1" ht="30.75" customHeight="1" x14ac:dyDescent="0.25">
      <c r="A43" s="159" t="s">
        <v>982</v>
      </c>
      <c r="B43" s="160"/>
      <c r="C43" s="59" t="s">
        <v>94</v>
      </c>
      <c r="D43" s="60">
        <v>65</v>
      </c>
      <c r="E43" s="61">
        <v>4.34</v>
      </c>
      <c r="F43" s="60">
        <v>282.10000000000002</v>
      </c>
    </row>
    <row r="44" spans="1:6" s="1" customFormat="1" ht="30.75" customHeight="1" x14ac:dyDescent="0.25">
      <c r="A44" s="159" t="s">
        <v>983</v>
      </c>
      <c r="B44" s="160"/>
      <c r="C44" s="59" t="s">
        <v>94</v>
      </c>
      <c r="D44" s="60">
        <v>30</v>
      </c>
      <c r="E44" s="61">
        <v>4.34</v>
      </c>
      <c r="F44" s="60">
        <v>130.19999999999999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2862.7400000000002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3013.45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602.69000000000005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3616.14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3616.14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526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524</v>
      </c>
      <c r="C7" s="9"/>
      <c r="D7" s="9"/>
      <c r="E7" s="10"/>
      <c r="F7" s="10"/>
    </row>
    <row r="8" spans="1:6" x14ac:dyDescent="0.25">
      <c r="A8" s="8" t="s">
        <v>556</v>
      </c>
      <c r="B8" s="147" t="s">
        <v>525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1269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5.35</v>
      </c>
    </row>
    <row r="15" spans="1:6" x14ac:dyDescent="0.25">
      <c r="A15" s="29" t="s">
        <v>955</v>
      </c>
      <c r="B15" s="27">
        <v>1</v>
      </c>
      <c r="C15" s="26">
        <v>2.25</v>
      </c>
      <c r="D15" s="27">
        <v>2.25</v>
      </c>
      <c r="E15" s="28">
        <v>8</v>
      </c>
      <c r="F15" s="27">
        <v>18</v>
      </c>
    </row>
    <row r="16" spans="1:6" x14ac:dyDescent="0.25">
      <c r="A16" s="29" t="s">
        <v>625</v>
      </c>
      <c r="B16" s="27">
        <v>1</v>
      </c>
      <c r="C16" s="26">
        <v>2.5499999999999998</v>
      </c>
      <c r="D16" s="27">
        <v>2.5499999999999998</v>
      </c>
      <c r="E16" s="28">
        <v>8</v>
      </c>
      <c r="F16" s="27">
        <v>20.399999999999999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43.75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972</v>
      </c>
      <c r="B25" s="25">
        <v>1</v>
      </c>
      <c r="C25" s="46">
        <v>4.6399999999999997</v>
      </c>
      <c r="D25" s="47">
        <v>4.6399999999999997</v>
      </c>
      <c r="E25" s="48">
        <v>8</v>
      </c>
      <c r="F25" s="47">
        <v>37.119999999999997</v>
      </c>
    </row>
    <row r="26" spans="1:6" ht="24" x14ac:dyDescent="0.25">
      <c r="A26" s="49" t="s">
        <v>973</v>
      </c>
      <c r="B26" s="27">
        <v>1</v>
      </c>
      <c r="C26" s="26">
        <v>4.3899999999999997</v>
      </c>
      <c r="D26" s="27">
        <v>4.3899999999999997</v>
      </c>
      <c r="E26" s="28">
        <v>8</v>
      </c>
      <c r="F26" s="27">
        <v>35.119999999999997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8</v>
      </c>
      <c r="F27" s="27">
        <v>34.72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106.96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984</v>
      </c>
      <c r="B35" s="164"/>
      <c r="C35" s="55" t="s">
        <v>17</v>
      </c>
      <c r="D35" s="47">
        <v>1</v>
      </c>
      <c r="E35" s="46">
        <v>1350</v>
      </c>
      <c r="F35" s="47">
        <v>1350</v>
      </c>
    </row>
    <row r="36" spans="1:6" ht="28.5" customHeight="1" x14ac:dyDescent="0.25">
      <c r="A36" s="159" t="s">
        <v>975</v>
      </c>
      <c r="B36" s="160"/>
      <c r="C36" s="58" t="s">
        <v>17</v>
      </c>
      <c r="D36" s="27">
        <v>2</v>
      </c>
      <c r="E36" s="26">
        <v>5.2</v>
      </c>
      <c r="F36" s="27">
        <v>10.4</v>
      </c>
    </row>
    <row r="37" spans="1:6" ht="22.5" customHeight="1" x14ac:dyDescent="0.25">
      <c r="A37" s="159" t="s">
        <v>976</v>
      </c>
      <c r="B37" s="160"/>
      <c r="C37" s="58" t="s">
        <v>17</v>
      </c>
      <c r="D37" s="27">
        <v>4</v>
      </c>
      <c r="E37" s="26">
        <v>0.06</v>
      </c>
      <c r="F37" s="27">
        <v>0.24</v>
      </c>
    </row>
    <row r="38" spans="1:6" x14ac:dyDescent="0.25">
      <c r="A38" s="159" t="s">
        <v>977</v>
      </c>
      <c r="B38" s="160"/>
      <c r="C38" s="58" t="s">
        <v>17</v>
      </c>
      <c r="D38" s="27">
        <v>4</v>
      </c>
      <c r="E38" s="26">
        <v>0.61</v>
      </c>
      <c r="F38" s="27">
        <v>2.44</v>
      </c>
    </row>
    <row r="39" spans="1:6" ht="21.75" customHeight="1" x14ac:dyDescent="0.25">
      <c r="A39" s="159" t="s">
        <v>978</v>
      </c>
      <c r="B39" s="160"/>
      <c r="C39" s="58" t="s">
        <v>17</v>
      </c>
      <c r="D39" s="27">
        <v>4</v>
      </c>
      <c r="E39" s="26">
        <v>0.06</v>
      </c>
      <c r="F39" s="27">
        <v>0.24</v>
      </c>
    </row>
    <row r="40" spans="1:6" ht="39.75" customHeight="1" x14ac:dyDescent="0.25">
      <c r="A40" s="159" t="s">
        <v>979</v>
      </c>
      <c r="B40" s="160"/>
      <c r="C40" s="58" t="s">
        <v>17</v>
      </c>
      <c r="D40" s="27">
        <v>1</v>
      </c>
      <c r="E40" s="26">
        <v>11.74</v>
      </c>
      <c r="F40" s="27">
        <v>11.74</v>
      </c>
    </row>
    <row r="41" spans="1:6" ht="23.25" customHeight="1" x14ac:dyDescent="0.25">
      <c r="A41" s="159" t="s">
        <v>980</v>
      </c>
      <c r="B41" s="160"/>
      <c r="C41" s="58" t="s">
        <v>94</v>
      </c>
      <c r="D41" s="27">
        <v>3</v>
      </c>
      <c r="E41" s="26">
        <v>7.25</v>
      </c>
      <c r="F41" s="27">
        <v>21.75</v>
      </c>
    </row>
    <row r="42" spans="1:6" s="1" customFormat="1" ht="36" customHeight="1" x14ac:dyDescent="0.25">
      <c r="A42" s="159" t="s">
        <v>981</v>
      </c>
      <c r="B42" s="160"/>
      <c r="C42" s="59" t="s">
        <v>17</v>
      </c>
      <c r="D42" s="60">
        <v>1</v>
      </c>
      <c r="E42" s="61">
        <v>900</v>
      </c>
      <c r="F42" s="60">
        <v>900</v>
      </c>
    </row>
    <row r="43" spans="1:6" s="1" customFormat="1" ht="30.75" customHeight="1" x14ac:dyDescent="0.25">
      <c r="A43" s="159" t="s">
        <v>982</v>
      </c>
      <c r="B43" s="160"/>
      <c r="C43" s="59" t="s">
        <v>94</v>
      </c>
      <c r="D43" s="60">
        <v>65</v>
      </c>
      <c r="E43" s="61">
        <v>4.34</v>
      </c>
      <c r="F43" s="60">
        <v>282.10000000000002</v>
      </c>
    </row>
    <row r="44" spans="1:6" s="1" customFormat="1" ht="30.75" customHeight="1" x14ac:dyDescent="0.25">
      <c r="A44" s="159" t="s">
        <v>983</v>
      </c>
      <c r="B44" s="160"/>
      <c r="C44" s="59" t="s">
        <v>94</v>
      </c>
      <c r="D44" s="60">
        <v>30</v>
      </c>
      <c r="E44" s="61">
        <v>4.34</v>
      </c>
      <c r="F44" s="60">
        <v>130.19999999999999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2709.11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2859.82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571.96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3431.78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3431.78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529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527</v>
      </c>
      <c r="C7" s="9"/>
      <c r="D7" s="9"/>
      <c r="E7" s="10"/>
      <c r="F7" s="10"/>
    </row>
    <row r="8" spans="1:6" x14ac:dyDescent="0.25">
      <c r="A8" s="8" t="s">
        <v>556</v>
      </c>
      <c r="B8" s="147" t="s">
        <v>528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1270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5.35</v>
      </c>
    </row>
    <row r="15" spans="1:6" x14ac:dyDescent="0.25">
      <c r="A15" s="29" t="s">
        <v>955</v>
      </c>
      <c r="B15" s="27">
        <v>1</v>
      </c>
      <c r="C15" s="26">
        <v>2.25</v>
      </c>
      <c r="D15" s="27">
        <v>2.25</v>
      </c>
      <c r="E15" s="28">
        <v>8</v>
      </c>
      <c r="F15" s="27">
        <v>18</v>
      </c>
    </row>
    <row r="16" spans="1:6" x14ac:dyDescent="0.25">
      <c r="A16" s="29" t="s">
        <v>625</v>
      </c>
      <c r="B16" s="27">
        <v>1</v>
      </c>
      <c r="C16" s="26">
        <v>2.5499999999999998</v>
      </c>
      <c r="D16" s="27">
        <v>2.5499999999999998</v>
      </c>
      <c r="E16" s="28">
        <v>8</v>
      </c>
      <c r="F16" s="27">
        <v>20.399999999999999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43.75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972</v>
      </c>
      <c r="B25" s="25">
        <v>1</v>
      </c>
      <c r="C25" s="46">
        <v>4.6399999999999997</v>
      </c>
      <c r="D25" s="47">
        <v>4.6399999999999997</v>
      </c>
      <c r="E25" s="48">
        <v>8</v>
      </c>
      <c r="F25" s="47">
        <v>37.119999999999997</v>
      </c>
    </row>
    <row r="26" spans="1:6" ht="24" x14ac:dyDescent="0.25">
      <c r="A26" s="49" t="s">
        <v>973</v>
      </c>
      <c r="B26" s="27">
        <v>1</v>
      </c>
      <c r="C26" s="26">
        <v>4.3899999999999997</v>
      </c>
      <c r="D26" s="27">
        <v>4.3899999999999997</v>
      </c>
      <c r="E26" s="28">
        <v>8</v>
      </c>
      <c r="F26" s="27">
        <v>35.119999999999997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8</v>
      </c>
      <c r="F27" s="27">
        <v>34.72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106.96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985</v>
      </c>
      <c r="B35" s="164"/>
      <c r="C35" s="55" t="s">
        <v>17</v>
      </c>
      <c r="D35" s="47">
        <v>1</v>
      </c>
      <c r="E35" s="46">
        <v>1200</v>
      </c>
      <c r="F35" s="47">
        <v>1200</v>
      </c>
    </row>
    <row r="36" spans="1:6" ht="28.5" customHeight="1" x14ac:dyDescent="0.25">
      <c r="A36" s="159" t="s">
        <v>975</v>
      </c>
      <c r="B36" s="160"/>
      <c r="C36" s="58" t="s">
        <v>17</v>
      </c>
      <c r="D36" s="27">
        <v>2</v>
      </c>
      <c r="E36" s="26">
        <v>5.2</v>
      </c>
      <c r="F36" s="27">
        <v>10.4</v>
      </c>
    </row>
    <row r="37" spans="1:6" ht="22.5" customHeight="1" x14ac:dyDescent="0.25">
      <c r="A37" s="159" t="s">
        <v>976</v>
      </c>
      <c r="B37" s="160"/>
      <c r="C37" s="58" t="s">
        <v>17</v>
      </c>
      <c r="D37" s="27">
        <v>4</v>
      </c>
      <c r="E37" s="26">
        <v>0.06</v>
      </c>
      <c r="F37" s="27">
        <v>0.24</v>
      </c>
    </row>
    <row r="38" spans="1:6" x14ac:dyDescent="0.25">
      <c r="A38" s="159" t="s">
        <v>977</v>
      </c>
      <c r="B38" s="160"/>
      <c r="C38" s="58" t="s">
        <v>17</v>
      </c>
      <c r="D38" s="27">
        <v>4</v>
      </c>
      <c r="E38" s="26">
        <v>0.61</v>
      </c>
      <c r="F38" s="27">
        <v>2.44</v>
      </c>
    </row>
    <row r="39" spans="1:6" ht="21.75" customHeight="1" x14ac:dyDescent="0.25">
      <c r="A39" s="159" t="s">
        <v>978</v>
      </c>
      <c r="B39" s="160"/>
      <c r="C39" s="58" t="s">
        <v>17</v>
      </c>
      <c r="D39" s="27">
        <v>4</v>
      </c>
      <c r="E39" s="26">
        <v>0.06</v>
      </c>
      <c r="F39" s="27">
        <v>0.24</v>
      </c>
    </row>
    <row r="40" spans="1:6" ht="39.75" customHeight="1" x14ac:dyDescent="0.25">
      <c r="A40" s="159" t="s">
        <v>979</v>
      </c>
      <c r="B40" s="160"/>
      <c r="C40" s="58" t="s">
        <v>17</v>
      </c>
      <c r="D40" s="27">
        <v>1</v>
      </c>
      <c r="E40" s="26">
        <v>11.74</v>
      </c>
      <c r="F40" s="27">
        <v>11.74</v>
      </c>
    </row>
    <row r="41" spans="1:6" ht="23.25" customHeight="1" x14ac:dyDescent="0.25">
      <c r="A41" s="159" t="s">
        <v>980</v>
      </c>
      <c r="B41" s="160"/>
      <c r="C41" s="58" t="s">
        <v>94</v>
      </c>
      <c r="D41" s="27">
        <v>3</v>
      </c>
      <c r="E41" s="26">
        <v>7.25</v>
      </c>
      <c r="F41" s="27">
        <v>21.75</v>
      </c>
    </row>
    <row r="42" spans="1:6" s="1" customFormat="1" ht="36" customHeight="1" x14ac:dyDescent="0.25">
      <c r="A42" s="159" t="s">
        <v>986</v>
      </c>
      <c r="B42" s="160"/>
      <c r="C42" s="59" t="s">
        <v>17</v>
      </c>
      <c r="D42" s="60">
        <v>1</v>
      </c>
      <c r="E42" s="61">
        <v>350</v>
      </c>
      <c r="F42" s="60">
        <v>350</v>
      </c>
    </row>
    <row r="43" spans="1:6" s="1" customFormat="1" ht="30.75" customHeight="1" x14ac:dyDescent="0.25">
      <c r="A43" s="159" t="s">
        <v>981</v>
      </c>
      <c r="B43" s="160"/>
      <c r="C43" s="59" t="s">
        <v>17</v>
      </c>
      <c r="D43" s="60">
        <v>1</v>
      </c>
      <c r="E43" s="61">
        <v>800</v>
      </c>
      <c r="F43" s="60">
        <v>800</v>
      </c>
    </row>
    <row r="44" spans="1:6" s="1" customFormat="1" ht="30.75" customHeight="1" x14ac:dyDescent="0.25">
      <c r="A44" s="159" t="s">
        <v>982</v>
      </c>
      <c r="B44" s="160"/>
      <c r="C44" s="59" t="s">
        <v>94</v>
      </c>
      <c r="D44" s="60">
        <v>65</v>
      </c>
      <c r="E44" s="61">
        <v>4.34</v>
      </c>
      <c r="F44" s="60">
        <v>282.10000000000002</v>
      </c>
    </row>
    <row r="45" spans="1:6" ht="24" customHeight="1" x14ac:dyDescent="0.25">
      <c r="A45" s="159" t="s">
        <v>983</v>
      </c>
      <c r="B45" s="160"/>
      <c r="C45" s="58" t="s">
        <v>94</v>
      </c>
      <c r="D45" s="27">
        <v>30</v>
      </c>
      <c r="E45" s="26">
        <v>4.34</v>
      </c>
      <c r="F45" s="27">
        <v>130.19999999999999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2809.11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2959.82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591.96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3551.78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3551.78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69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67</v>
      </c>
      <c r="C7" s="9"/>
      <c r="D7" s="9"/>
      <c r="E7" s="10"/>
      <c r="F7" s="10"/>
    </row>
    <row r="8" spans="1:6" x14ac:dyDescent="0.25">
      <c r="A8" s="8" t="s">
        <v>556</v>
      </c>
      <c r="B8" s="147" t="s">
        <v>68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0.48</v>
      </c>
    </row>
    <row r="15" spans="1:6" x14ac:dyDescent="0.25">
      <c r="A15" s="29" t="s">
        <v>616</v>
      </c>
      <c r="B15" s="27">
        <v>1</v>
      </c>
      <c r="C15" s="26">
        <v>2.93</v>
      </c>
      <c r="D15" s="27">
        <v>2.93</v>
      </c>
      <c r="E15" s="28">
        <v>1</v>
      </c>
      <c r="F15" s="27">
        <v>2.93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1</v>
      </c>
      <c r="F16" s="27">
        <v>1.2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4.6100000000000003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ht="24" x14ac:dyDescent="0.25">
      <c r="A26" s="49" t="s">
        <v>617</v>
      </c>
      <c r="B26" s="27">
        <v>0.1</v>
      </c>
      <c r="C26" s="26">
        <v>4.87</v>
      </c>
      <c r="D26" s="27">
        <v>0.49</v>
      </c>
      <c r="E26" s="28">
        <v>1</v>
      </c>
      <c r="F26" s="27">
        <v>0.49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1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9.66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7" customHeight="1" x14ac:dyDescent="0.25">
      <c r="A38" s="159" t="s">
        <v>619</v>
      </c>
      <c r="B38" s="160"/>
      <c r="C38" s="58" t="s">
        <v>608</v>
      </c>
      <c r="D38" s="27">
        <v>0.1</v>
      </c>
      <c r="E38" s="26">
        <v>6.5</v>
      </c>
      <c r="F38" s="27">
        <v>0.65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0.05</v>
      </c>
      <c r="E39" s="26">
        <v>16</v>
      </c>
      <c r="F39" s="27">
        <v>0.8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17.97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3.59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21.56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21.56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532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530</v>
      </c>
      <c r="C7" s="9"/>
      <c r="D7" s="9"/>
      <c r="E7" s="10"/>
      <c r="F7" s="10"/>
    </row>
    <row r="8" spans="1:6" x14ac:dyDescent="0.25">
      <c r="A8" s="8" t="s">
        <v>556</v>
      </c>
      <c r="B8" s="147" t="s">
        <v>531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1271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5.35</v>
      </c>
    </row>
    <row r="15" spans="1:6" x14ac:dyDescent="0.25">
      <c r="A15" s="29" t="s">
        <v>955</v>
      </c>
      <c r="B15" s="27">
        <v>1</v>
      </c>
      <c r="C15" s="26">
        <v>2.25</v>
      </c>
      <c r="D15" s="27">
        <v>2.25</v>
      </c>
      <c r="E15" s="28">
        <v>8</v>
      </c>
      <c r="F15" s="27">
        <v>18</v>
      </c>
    </row>
    <row r="16" spans="1:6" x14ac:dyDescent="0.25">
      <c r="A16" s="29" t="s">
        <v>625</v>
      </c>
      <c r="B16" s="27">
        <v>1</v>
      </c>
      <c r="C16" s="26">
        <v>2.5499999999999998</v>
      </c>
      <c r="D16" s="27">
        <v>2.5499999999999998</v>
      </c>
      <c r="E16" s="28">
        <v>8</v>
      </c>
      <c r="F16" s="27">
        <v>20.399999999999999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43.75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972</v>
      </c>
      <c r="B25" s="25">
        <v>1</v>
      </c>
      <c r="C25" s="46">
        <v>4.6399999999999997</v>
      </c>
      <c r="D25" s="47">
        <v>4.6399999999999997</v>
      </c>
      <c r="E25" s="48">
        <v>8</v>
      </c>
      <c r="F25" s="47">
        <v>37.119999999999997</v>
      </c>
    </row>
    <row r="26" spans="1:6" ht="24" x14ac:dyDescent="0.25">
      <c r="A26" s="49" t="s">
        <v>973</v>
      </c>
      <c r="B26" s="27">
        <v>1</v>
      </c>
      <c r="C26" s="26">
        <v>4.3899999999999997</v>
      </c>
      <c r="D26" s="27">
        <v>4.3899999999999997</v>
      </c>
      <c r="E26" s="28">
        <v>8</v>
      </c>
      <c r="F26" s="27">
        <v>35.119999999999997</v>
      </c>
    </row>
    <row r="27" spans="1:6" x14ac:dyDescent="0.25">
      <c r="A27" s="110" t="s">
        <v>575</v>
      </c>
      <c r="B27" s="27">
        <v>1</v>
      </c>
      <c r="C27" s="26">
        <v>4.34</v>
      </c>
      <c r="D27" s="27">
        <v>4.34</v>
      </c>
      <c r="E27" s="28">
        <v>8</v>
      </c>
      <c r="F27" s="27">
        <v>34.72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106.96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987</v>
      </c>
      <c r="B35" s="164"/>
      <c r="C35" s="55" t="s">
        <v>17</v>
      </c>
      <c r="D35" s="47">
        <v>1</v>
      </c>
      <c r="E35" s="46">
        <v>1200</v>
      </c>
      <c r="F35" s="47">
        <v>1200</v>
      </c>
    </row>
    <row r="36" spans="1:6" ht="28.5" customHeight="1" x14ac:dyDescent="0.25">
      <c r="A36" s="159" t="s">
        <v>988</v>
      </c>
      <c r="B36" s="160"/>
      <c r="C36" s="58" t="s">
        <v>17</v>
      </c>
      <c r="D36" s="27">
        <v>1</v>
      </c>
      <c r="E36" s="26">
        <v>125</v>
      </c>
      <c r="F36" s="27">
        <v>125</v>
      </c>
    </row>
    <row r="37" spans="1:6" ht="22.5" customHeight="1" x14ac:dyDescent="0.25">
      <c r="A37" s="159" t="s">
        <v>981</v>
      </c>
      <c r="B37" s="160"/>
      <c r="C37" s="58" t="s">
        <v>17</v>
      </c>
      <c r="D37" s="27">
        <v>1</v>
      </c>
      <c r="E37" s="26">
        <v>800</v>
      </c>
      <c r="F37" s="27">
        <v>800</v>
      </c>
    </row>
    <row r="38" spans="1:6" x14ac:dyDescent="0.25">
      <c r="A38" s="159" t="s">
        <v>982</v>
      </c>
      <c r="B38" s="160"/>
      <c r="C38" s="58" t="s">
        <v>94</v>
      </c>
      <c r="D38" s="27">
        <v>65</v>
      </c>
      <c r="E38" s="26">
        <v>4.34</v>
      </c>
      <c r="F38" s="27">
        <v>282.10000000000002</v>
      </c>
    </row>
    <row r="39" spans="1:6" ht="21.75" customHeight="1" x14ac:dyDescent="0.25">
      <c r="A39" s="159" t="s">
        <v>983</v>
      </c>
      <c r="B39" s="160"/>
      <c r="C39" s="58" t="s">
        <v>94</v>
      </c>
      <c r="D39" s="27">
        <v>30</v>
      </c>
      <c r="E39" s="26">
        <v>4.34</v>
      </c>
      <c r="F39" s="27">
        <v>130.19999999999999</v>
      </c>
    </row>
    <row r="40" spans="1:6" ht="39.75" customHeight="1" x14ac:dyDescent="0.25">
      <c r="A40" s="159" t="s">
        <v>989</v>
      </c>
      <c r="B40" s="160"/>
      <c r="C40" s="58" t="s">
        <v>17</v>
      </c>
      <c r="D40" s="27">
        <v>4</v>
      </c>
      <c r="E40" s="26">
        <v>1.65</v>
      </c>
      <c r="F40" s="27">
        <v>6.6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2543.8999999999996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2694.61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538.91999999999996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3233.53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3233.53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535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533</v>
      </c>
      <c r="C7" s="9"/>
      <c r="D7" s="9"/>
      <c r="E7" s="10"/>
      <c r="F7" s="10"/>
    </row>
    <row r="8" spans="1:6" x14ac:dyDescent="0.25">
      <c r="A8" s="8" t="s">
        <v>556</v>
      </c>
      <c r="B8" s="147" t="s">
        <v>534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1272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5.31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6</v>
      </c>
      <c r="F15" s="27">
        <v>15.3</v>
      </c>
    </row>
    <row r="16" spans="1:6" x14ac:dyDescent="0.25">
      <c r="A16" s="29" t="s">
        <v>990</v>
      </c>
      <c r="B16" s="27">
        <v>1</v>
      </c>
      <c r="C16" s="26">
        <v>6.21</v>
      </c>
      <c r="D16" s="27">
        <v>6.21</v>
      </c>
      <c r="E16" s="28">
        <v>6</v>
      </c>
      <c r="F16" s="27">
        <v>37.26</v>
      </c>
    </row>
    <row r="17" spans="1:6" x14ac:dyDescent="0.25">
      <c r="A17" s="29" t="s">
        <v>955</v>
      </c>
      <c r="B17" s="27">
        <v>1</v>
      </c>
      <c r="C17" s="26">
        <v>2.25</v>
      </c>
      <c r="D17" s="27">
        <v>2.25</v>
      </c>
      <c r="E17" s="28">
        <v>6</v>
      </c>
      <c r="F17" s="27">
        <v>13.5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71.37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972</v>
      </c>
      <c r="B25" s="25">
        <v>1</v>
      </c>
      <c r="C25" s="46">
        <v>4.6399999999999997</v>
      </c>
      <c r="D25" s="47">
        <v>4.6399999999999997</v>
      </c>
      <c r="E25" s="48">
        <v>6</v>
      </c>
      <c r="F25" s="47">
        <v>27.84</v>
      </c>
    </row>
    <row r="26" spans="1:6" ht="24" x14ac:dyDescent="0.25">
      <c r="A26" s="49" t="s">
        <v>973</v>
      </c>
      <c r="B26" s="27">
        <v>1</v>
      </c>
      <c r="C26" s="26">
        <v>4.3899999999999997</v>
      </c>
      <c r="D26" s="27">
        <v>4.3899999999999997</v>
      </c>
      <c r="E26" s="28">
        <v>6</v>
      </c>
      <c r="F26" s="27">
        <v>26.34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6</v>
      </c>
      <c r="F27" s="27">
        <v>52.08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106.25999999999999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991</v>
      </c>
      <c r="B35" s="164"/>
      <c r="C35" s="55" t="s">
        <v>17</v>
      </c>
      <c r="D35" s="47">
        <v>1</v>
      </c>
      <c r="E35" s="46">
        <v>740</v>
      </c>
      <c r="F35" s="47">
        <v>740</v>
      </c>
    </row>
    <row r="36" spans="1:6" ht="28.5" customHeight="1" x14ac:dyDescent="0.25">
      <c r="A36" s="159" t="s">
        <v>992</v>
      </c>
      <c r="B36" s="160"/>
      <c r="C36" s="58" t="s">
        <v>123</v>
      </c>
      <c r="D36" s="27">
        <v>1.8</v>
      </c>
      <c r="E36" s="26">
        <v>80</v>
      </c>
      <c r="F36" s="27">
        <v>144</v>
      </c>
    </row>
    <row r="37" spans="1:6" ht="22.5" customHeight="1" x14ac:dyDescent="0.25">
      <c r="A37" s="159" t="s">
        <v>993</v>
      </c>
      <c r="B37" s="160"/>
      <c r="C37" s="58" t="s">
        <v>17</v>
      </c>
      <c r="D37" s="27">
        <v>2</v>
      </c>
      <c r="E37" s="26">
        <v>17.5</v>
      </c>
      <c r="F37" s="27">
        <v>35</v>
      </c>
    </row>
    <row r="38" spans="1:6" x14ac:dyDescent="0.25">
      <c r="A38" s="159" t="s">
        <v>994</v>
      </c>
      <c r="B38" s="160"/>
      <c r="C38" s="58" t="s">
        <v>94</v>
      </c>
      <c r="D38" s="27">
        <v>23</v>
      </c>
      <c r="E38" s="26">
        <v>7</v>
      </c>
      <c r="F38" s="27">
        <v>161</v>
      </c>
    </row>
    <row r="39" spans="1:6" ht="21.75" customHeight="1" x14ac:dyDescent="0.25">
      <c r="A39" s="159" t="s">
        <v>995</v>
      </c>
      <c r="B39" s="160"/>
      <c r="C39" s="58" t="s">
        <v>17</v>
      </c>
      <c r="D39" s="27">
        <v>2</v>
      </c>
      <c r="E39" s="26">
        <v>10</v>
      </c>
      <c r="F39" s="27">
        <v>20</v>
      </c>
    </row>
    <row r="40" spans="1:6" ht="39.75" customHeight="1" x14ac:dyDescent="0.25">
      <c r="A40" s="159" t="s">
        <v>996</v>
      </c>
      <c r="B40" s="160"/>
      <c r="C40" s="58" t="s">
        <v>17</v>
      </c>
      <c r="D40" s="27">
        <v>1</v>
      </c>
      <c r="E40" s="26">
        <v>8</v>
      </c>
      <c r="F40" s="27">
        <v>8</v>
      </c>
    </row>
    <row r="41" spans="1:6" ht="23.25" customHeight="1" x14ac:dyDescent="0.25">
      <c r="A41" s="159" t="s">
        <v>997</v>
      </c>
      <c r="B41" s="160"/>
      <c r="C41" s="58" t="s">
        <v>17</v>
      </c>
      <c r="D41" s="27">
        <v>1</v>
      </c>
      <c r="E41" s="26">
        <v>7</v>
      </c>
      <c r="F41" s="27">
        <v>7</v>
      </c>
    </row>
    <row r="42" spans="1:6" s="1" customFormat="1" ht="36" customHeight="1" x14ac:dyDescent="0.25">
      <c r="A42" s="159" t="s">
        <v>998</v>
      </c>
      <c r="B42" s="160"/>
      <c r="C42" s="59" t="s">
        <v>17</v>
      </c>
      <c r="D42" s="60">
        <v>1</v>
      </c>
      <c r="E42" s="61">
        <v>20</v>
      </c>
      <c r="F42" s="60">
        <v>20</v>
      </c>
    </row>
    <row r="43" spans="1:6" s="1" customFormat="1" ht="30.75" customHeight="1" x14ac:dyDescent="0.25">
      <c r="A43" s="159" t="s">
        <v>999</v>
      </c>
      <c r="B43" s="160"/>
      <c r="C43" s="59" t="s">
        <v>17</v>
      </c>
      <c r="D43" s="60">
        <v>1</v>
      </c>
      <c r="E43" s="61">
        <v>40</v>
      </c>
      <c r="F43" s="60">
        <v>40</v>
      </c>
    </row>
    <row r="44" spans="1:6" s="1" customFormat="1" ht="30.75" customHeight="1" x14ac:dyDescent="0.25">
      <c r="A44" s="159" t="s">
        <v>1000</v>
      </c>
      <c r="B44" s="160"/>
      <c r="C44" s="59" t="s">
        <v>17</v>
      </c>
      <c r="D44" s="60">
        <v>1</v>
      </c>
      <c r="E44" s="61">
        <v>20</v>
      </c>
      <c r="F44" s="60">
        <v>20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1195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1372.63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274.52999999999997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1647.16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1647.16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538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536</v>
      </c>
      <c r="C7" s="9"/>
      <c r="D7" s="9"/>
      <c r="E7" s="10"/>
      <c r="F7" s="10"/>
    </row>
    <row r="8" spans="1:6" x14ac:dyDescent="0.25">
      <c r="A8" s="8" t="s">
        <v>556</v>
      </c>
      <c r="B8" s="147" t="s">
        <v>537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1273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9.15</v>
      </c>
    </row>
    <row r="15" spans="1:6" x14ac:dyDescent="0.25">
      <c r="A15" s="29" t="s">
        <v>598</v>
      </c>
      <c r="B15" s="27">
        <v>1</v>
      </c>
      <c r="C15" s="26">
        <v>0.1</v>
      </c>
      <c r="D15" s="27">
        <v>0.1</v>
      </c>
      <c r="E15" s="28">
        <v>14</v>
      </c>
      <c r="F15" s="27">
        <v>1.4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10.55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973</v>
      </c>
      <c r="B25" s="25">
        <v>1</v>
      </c>
      <c r="C25" s="46">
        <v>4.3899999999999997</v>
      </c>
      <c r="D25" s="47">
        <v>4.3899999999999997</v>
      </c>
      <c r="E25" s="48">
        <v>14</v>
      </c>
      <c r="F25" s="47">
        <v>61.46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14</v>
      </c>
      <c r="F26" s="27">
        <v>121.52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182.98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1001</v>
      </c>
      <c r="B35" s="164"/>
      <c r="C35" s="55" t="s">
        <v>17</v>
      </c>
      <c r="D35" s="47">
        <v>1</v>
      </c>
      <c r="E35" s="46">
        <v>50</v>
      </c>
      <c r="F35" s="47">
        <v>50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243.53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48.71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292.24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292.24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541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539</v>
      </c>
      <c r="C7" s="9"/>
      <c r="D7" s="9"/>
      <c r="E7" s="10"/>
      <c r="F7" s="10"/>
    </row>
    <row r="8" spans="1:6" x14ac:dyDescent="0.25">
      <c r="A8" s="8" t="s">
        <v>556</v>
      </c>
      <c r="B8" s="147" t="s">
        <v>540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0" t="s">
        <v>1274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0.65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1</v>
      </c>
      <c r="F15" s="27">
        <v>5.0999999999999996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5.75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973</v>
      </c>
      <c r="B25" s="25">
        <v>1</v>
      </c>
      <c r="C25" s="46">
        <v>4.3899999999999997</v>
      </c>
      <c r="D25" s="47">
        <v>4.3899999999999997</v>
      </c>
      <c r="E25" s="48">
        <v>1</v>
      </c>
      <c r="F25" s="47">
        <v>4.3899999999999997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13.07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18.82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3.76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22.58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22.58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1199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544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542</v>
      </c>
      <c r="C7" s="9"/>
      <c r="D7" s="9"/>
      <c r="E7" s="10"/>
      <c r="F7" s="10"/>
    </row>
    <row r="8" spans="1:6" x14ac:dyDescent="0.25">
      <c r="A8" s="8" t="s">
        <v>556</v>
      </c>
      <c r="B8" s="147" t="s">
        <v>543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1275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1.31</v>
      </c>
    </row>
    <row r="15" spans="1:6" x14ac:dyDescent="0.25">
      <c r="A15" s="29" t="s">
        <v>1002</v>
      </c>
      <c r="B15" s="27">
        <v>1</v>
      </c>
      <c r="C15" s="26">
        <v>1.5</v>
      </c>
      <c r="D15" s="27">
        <v>1.5</v>
      </c>
      <c r="E15" s="28">
        <v>3</v>
      </c>
      <c r="F15" s="27">
        <v>4.5</v>
      </c>
    </row>
    <row r="16" spans="1:6" x14ac:dyDescent="0.25">
      <c r="A16" s="29" t="s">
        <v>955</v>
      </c>
      <c r="B16" s="27">
        <v>1</v>
      </c>
      <c r="C16" s="26">
        <v>2.25</v>
      </c>
      <c r="D16" s="27">
        <v>2.25</v>
      </c>
      <c r="E16" s="28">
        <v>3</v>
      </c>
      <c r="F16" s="27">
        <v>6.75</v>
      </c>
    </row>
    <row r="17" spans="1:6" x14ac:dyDescent="0.25">
      <c r="A17" s="29" t="s">
        <v>598</v>
      </c>
      <c r="B17" s="27">
        <v>1</v>
      </c>
      <c r="C17" s="26">
        <v>0.1</v>
      </c>
      <c r="D17" s="27">
        <v>0.1</v>
      </c>
      <c r="E17" s="28">
        <v>3</v>
      </c>
      <c r="F17" s="27">
        <v>0.3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12.860000000000001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973</v>
      </c>
      <c r="B25" s="25">
        <v>1</v>
      </c>
      <c r="C25" s="46">
        <v>4.3899999999999997</v>
      </c>
      <c r="D25" s="47">
        <v>4.3899999999999997</v>
      </c>
      <c r="E25" s="48">
        <v>3</v>
      </c>
      <c r="F25" s="47">
        <v>13.17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3</v>
      </c>
      <c r="F26" s="27">
        <v>13.02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26.189999999999998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1003</v>
      </c>
      <c r="B35" s="164"/>
      <c r="C35" s="55" t="s">
        <v>94</v>
      </c>
      <c r="D35" s="47">
        <v>3</v>
      </c>
      <c r="E35" s="46">
        <v>12.5</v>
      </c>
      <c r="F35" s="47">
        <v>37.5</v>
      </c>
    </row>
    <row r="36" spans="1:6" ht="28.5" customHeight="1" x14ac:dyDescent="0.25">
      <c r="A36" s="159" t="s">
        <v>1004</v>
      </c>
      <c r="B36" s="160"/>
      <c r="C36" s="58" t="s">
        <v>17</v>
      </c>
      <c r="D36" s="27">
        <v>1</v>
      </c>
      <c r="E36" s="26">
        <v>12</v>
      </c>
      <c r="F36" s="27">
        <v>12</v>
      </c>
    </row>
    <row r="37" spans="1:6" ht="22.5" customHeight="1" x14ac:dyDescent="0.25">
      <c r="A37" s="159" t="s">
        <v>1005</v>
      </c>
      <c r="B37" s="160"/>
      <c r="C37" s="58" t="s">
        <v>17</v>
      </c>
      <c r="D37" s="27">
        <v>2</v>
      </c>
      <c r="E37" s="26">
        <v>3.5</v>
      </c>
      <c r="F37" s="27">
        <v>7</v>
      </c>
    </row>
    <row r="38" spans="1:6" x14ac:dyDescent="0.25">
      <c r="A38" s="159" t="s">
        <v>1006</v>
      </c>
      <c r="B38" s="160"/>
      <c r="C38" s="58" t="s">
        <v>94</v>
      </c>
      <c r="D38" s="27">
        <v>2</v>
      </c>
      <c r="E38" s="26">
        <v>1.5</v>
      </c>
      <c r="F38" s="27">
        <v>3</v>
      </c>
    </row>
    <row r="39" spans="1:6" ht="21.75" customHeight="1" x14ac:dyDescent="0.25">
      <c r="A39" s="159" t="s">
        <v>1007</v>
      </c>
      <c r="B39" s="160"/>
      <c r="C39" s="58" t="s">
        <v>17</v>
      </c>
      <c r="D39" s="27">
        <v>0.2</v>
      </c>
      <c r="E39" s="26">
        <v>8</v>
      </c>
      <c r="F39" s="27">
        <v>1.6</v>
      </c>
    </row>
    <row r="40" spans="1:6" ht="39.75" customHeight="1" x14ac:dyDescent="0.25">
      <c r="A40" s="159" t="s">
        <v>1008</v>
      </c>
      <c r="B40" s="160"/>
      <c r="C40" s="58" t="s">
        <v>17</v>
      </c>
      <c r="D40" s="27">
        <v>12</v>
      </c>
      <c r="E40" s="26">
        <v>0.08</v>
      </c>
      <c r="F40" s="27">
        <v>0.96</v>
      </c>
    </row>
    <row r="41" spans="1:6" ht="23.25" customHeight="1" x14ac:dyDescent="0.25">
      <c r="A41" s="159" t="s">
        <v>1009</v>
      </c>
      <c r="B41" s="160"/>
      <c r="C41" s="58" t="s">
        <v>94</v>
      </c>
      <c r="D41" s="27">
        <v>1</v>
      </c>
      <c r="E41" s="26">
        <v>4.5</v>
      </c>
      <c r="F41" s="27">
        <v>4.5</v>
      </c>
    </row>
    <row r="42" spans="1:6" s="1" customFormat="1" ht="36" customHeight="1" x14ac:dyDescent="0.25">
      <c r="A42" s="159" t="s">
        <v>960</v>
      </c>
      <c r="B42" s="160"/>
      <c r="C42" s="59" t="s">
        <v>17</v>
      </c>
      <c r="D42" s="60">
        <v>4</v>
      </c>
      <c r="E42" s="61">
        <v>0.4</v>
      </c>
      <c r="F42" s="60">
        <v>1.6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68.16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107.21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21.44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128.65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128.65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1200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4" zoomScale="66" zoomScaleNormal="66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547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545</v>
      </c>
      <c r="C7" s="9"/>
      <c r="D7" s="9"/>
      <c r="E7" s="10"/>
      <c r="F7" s="10"/>
    </row>
    <row r="8" spans="1:6" x14ac:dyDescent="0.25">
      <c r="A8" s="8" t="s">
        <v>556</v>
      </c>
      <c r="B8" s="147" t="s">
        <v>546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0" t="s">
        <v>1027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1.31</v>
      </c>
    </row>
    <row r="15" spans="1:6" x14ac:dyDescent="0.25">
      <c r="A15" s="29" t="s">
        <v>955</v>
      </c>
      <c r="B15" s="27">
        <v>1</v>
      </c>
      <c r="C15" s="26">
        <v>2.25</v>
      </c>
      <c r="D15" s="27">
        <v>2.25</v>
      </c>
      <c r="E15" s="28">
        <v>3</v>
      </c>
      <c r="F15" s="27">
        <v>6.75</v>
      </c>
    </row>
    <row r="16" spans="1:6" x14ac:dyDescent="0.25">
      <c r="A16" s="29" t="s">
        <v>1010</v>
      </c>
      <c r="B16" s="27">
        <v>1</v>
      </c>
      <c r="C16" s="26">
        <v>3</v>
      </c>
      <c r="D16" s="27">
        <v>3</v>
      </c>
      <c r="E16" s="28">
        <v>3</v>
      </c>
      <c r="F16" s="27">
        <v>9</v>
      </c>
    </row>
    <row r="17" spans="1:6" x14ac:dyDescent="0.25">
      <c r="A17" s="29" t="s">
        <v>598</v>
      </c>
      <c r="B17" s="27">
        <v>1</v>
      </c>
      <c r="C17" s="26">
        <v>0.1</v>
      </c>
      <c r="D17" s="27">
        <v>0.1</v>
      </c>
      <c r="E17" s="28">
        <v>3</v>
      </c>
      <c r="F17" s="27">
        <v>0.3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17.360000000000003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973</v>
      </c>
      <c r="B25" s="25">
        <v>1</v>
      </c>
      <c r="C25" s="46">
        <v>4.3899999999999997</v>
      </c>
      <c r="D25" s="47">
        <v>4.3899999999999997</v>
      </c>
      <c r="E25" s="48">
        <v>3</v>
      </c>
      <c r="F25" s="47">
        <v>13.17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3</v>
      </c>
      <c r="F26" s="27">
        <v>13.02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26.189999999999998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1011</v>
      </c>
      <c r="B35" s="164"/>
      <c r="C35" s="55" t="s">
        <v>17</v>
      </c>
      <c r="D35" s="47">
        <v>4</v>
      </c>
      <c r="E35" s="46">
        <v>2.5</v>
      </c>
      <c r="F35" s="47">
        <v>10</v>
      </c>
    </row>
    <row r="36" spans="1:6" ht="28.5" customHeight="1" x14ac:dyDescent="0.25">
      <c r="A36" s="159" t="s">
        <v>1012</v>
      </c>
      <c r="B36" s="160"/>
      <c r="C36" s="58" t="s">
        <v>94</v>
      </c>
      <c r="D36" s="27">
        <v>1</v>
      </c>
      <c r="E36" s="26">
        <v>25</v>
      </c>
      <c r="F36" s="27">
        <v>25</v>
      </c>
    </row>
    <row r="37" spans="1:6" ht="22.5" customHeight="1" x14ac:dyDescent="0.25">
      <c r="A37" s="159" t="s">
        <v>1013</v>
      </c>
      <c r="B37" s="160"/>
      <c r="C37" s="58" t="s">
        <v>17</v>
      </c>
      <c r="D37" s="27">
        <v>6</v>
      </c>
      <c r="E37" s="26">
        <v>0.4</v>
      </c>
      <c r="F37" s="27">
        <v>2.4</v>
      </c>
    </row>
    <row r="38" spans="1:6" x14ac:dyDescent="0.25">
      <c r="A38" s="159" t="s">
        <v>1014</v>
      </c>
      <c r="B38" s="160"/>
      <c r="C38" s="58" t="s">
        <v>17</v>
      </c>
      <c r="D38" s="27">
        <v>2</v>
      </c>
      <c r="E38" s="26">
        <v>5.2</v>
      </c>
      <c r="F38" s="27">
        <v>10.4</v>
      </c>
    </row>
    <row r="39" spans="1:6" ht="21.75" customHeight="1" x14ac:dyDescent="0.25">
      <c r="A39" s="159" t="s">
        <v>1015</v>
      </c>
      <c r="B39" s="160"/>
      <c r="C39" s="58" t="s">
        <v>17</v>
      </c>
      <c r="D39" s="27">
        <v>6</v>
      </c>
      <c r="E39" s="26">
        <v>0.1</v>
      </c>
      <c r="F39" s="27">
        <v>0.6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48.4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91.95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18.39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110.34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110.34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1201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5:I51"/>
  <sheetViews>
    <sheetView tabSelected="1" topLeftCell="A35" zoomScale="115" zoomScaleNormal="115" workbookViewId="0">
      <selection activeCell="F56" sqref="F56"/>
    </sheetView>
  </sheetViews>
  <sheetFormatPr baseColWidth="10" defaultRowHeight="15" x14ac:dyDescent="0.25"/>
  <cols>
    <col min="1" max="1" width="19.5703125" style="134" customWidth="1"/>
    <col min="2" max="2" width="9.28515625" style="134" customWidth="1"/>
    <col min="3" max="3" width="14" style="139" customWidth="1"/>
    <col min="4" max="4" width="14.28515625" style="139" customWidth="1"/>
    <col min="5" max="5" width="11.42578125" style="139"/>
    <col min="6" max="6" width="15" style="137" customWidth="1"/>
    <col min="7" max="16384" width="11.42578125" style="137"/>
  </cols>
  <sheetData>
    <row r="5" spans="1:7" ht="14.45" customHeight="1" x14ac:dyDescent="0.25">
      <c r="B5" s="135"/>
      <c r="C5" s="135"/>
      <c r="D5" s="135"/>
      <c r="E5" s="135"/>
      <c r="F5" s="135"/>
      <c r="G5" s="136"/>
    </row>
    <row r="6" spans="1:7" ht="14.45" customHeight="1" x14ac:dyDescent="0.25">
      <c r="A6" s="135"/>
      <c r="B6" s="135"/>
      <c r="C6" s="135"/>
      <c r="D6" s="135"/>
      <c r="E6" s="135"/>
      <c r="F6" s="135"/>
      <c r="G6" s="136"/>
    </row>
    <row r="7" spans="1:7" x14ac:dyDescent="0.25">
      <c r="A7" s="169" t="s">
        <v>1412</v>
      </c>
      <c r="B7" s="169"/>
      <c r="C7" s="169"/>
      <c r="D7" s="135"/>
      <c r="E7" s="135"/>
      <c r="F7" s="135"/>
      <c r="G7" s="136"/>
    </row>
    <row r="8" spans="1:7" x14ac:dyDescent="0.25">
      <c r="A8" s="138"/>
      <c r="B8" s="138"/>
      <c r="C8" s="138"/>
      <c r="D8" s="138"/>
      <c r="E8" s="138"/>
      <c r="F8" s="138"/>
      <c r="G8" s="136"/>
    </row>
    <row r="9" spans="1:7" x14ac:dyDescent="0.25">
      <c r="A9" s="170"/>
      <c r="B9" s="170"/>
      <c r="C9" s="170"/>
    </row>
    <row r="10" spans="1:7" x14ac:dyDescent="0.25">
      <c r="A10" s="171" t="s">
        <v>1413</v>
      </c>
      <c r="B10" s="172"/>
      <c r="C10" s="172"/>
      <c r="D10" s="172"/>
      <c r="E10" s="172"/>
      <c r="F10" s="173"/>
    </row>
    <row r="11" spans="1:7" x14ac:dyDescent="0.25">
      <c r="A11" s="174" t="s">
        <v>1414</v>
      </c>
      <c r="B11" s="175"/>
      <c r="C11" s="174" t="s">
        <v>1415</v>
      </c>
      <c r="D11" s="175"/>
      <c r="E11" s="174" t="s">
        <v>1416</v>
      </c>
      <c r="F11" s="175"/>
    </row>
    <row r="12" spans="1:7" x14ac:dyDescent="0.25">
      <c r="A12" s="176"/>
      <c r="B12" s="177"/>
      <c r="C12" s="176"/>
      <c r="D12" s="177"/>
      <c r="E12" s="176"/>
      <c r="F12" s="177"/>
    </row>
    <row r="13" spans="1:7" x14ac:dyDescent="0.25">
      <c r="A13" s="176"/>
      <c r="B13" s="177"/>
      <c r="C13" s="176"/>
      <c r="D13" s="177"/>
      <c r="E13" s="176"/>
      <c r="F13" s="177"/>
    </row>
    <row r="14" spans="1:7" x14ac:dyDescent="0.25">
      <c r="A14" s="176"/>
      <c r="B14" s="177"/>
      <c r="C14" s="176"/>
      <c r="D14" s="177"/>
      <c r="E14" s="176"/>
      <c r="F14" s="177"/>
    </row>
    <row r="15" spans="1:7" ht="29.45" customHeight="1" x14ac:dyDescent="0.25">
      <c r="A15" s="176"/>
      <c r="B15" s="177"/>
      <c r="C15" s="176"/>
      <c r="D15" s="177"/>
      <c r="E15" s="176"/>
      <c r="F15" s="177"/>
    </row>
    <row r="16" spans="1:7" x14ac:dyDescent="0.25">
      <c r="A16" s="176" t="s">
        <v>1417</v>
      </c>
      <c r="B16" s="177"/>
      <c r="C16" s="176" t="s">
        <v>1418</v>
      </c>
      <c r="D16" s="177"/>
      <c r="E16" s="176" t="s">
        <v>1419</v>
      </c>
      <c r="F16" s="177"/>
    </row>
    <row r="17" spans="1:9" ht="40.15" customHeight="1" x14ac:dyDescent="0.25">
      <c r="A17" s="178" t="s">
        <v>1420</v>
      </c>
      <c r="B17" s="179"/>
      <c r="C17" s="178" t="s">
        <v>1421</v>
      </c>
      <c r="D17" s="179"/>
      <c r="E17" s="178" t="s">
        <v>1422</v>
      </c>
      <c r="F17" s="179"/>
    </row>
    <row r="18" spans="1:9" x14ac:dyDescent="0.25">
      <c r="A18" s="180" t="s">
        <v>1423</v>
      </c>
      <c r="B18" s="181"/>
      <c r="C18" s="181"/>
      <c r="D18" s="181"/>
      <c r="E18" s="181"/>
      <c r="F18" s="182"/>
    </row>
    <row r="19" spans="1:9" x14ac:dyDescent="0.25">
      <c r="A19" s="176"/>
      <c r="B19" s="177"/>
      <c r="C19" s="176"/>
      <c r="D19" s="177"/>
      <c r="E19" s="176"/>
      <c r="F19" s="177"/>
    </row>
    <row r="20" spans="1:9" x14ac:dyDescent="0.25">
      <c r="A20" s="176"/>
      <c r="B20" s="177"/>
      <c r="C20" s="176"/>
      <c r="D20" s="177"/>
      <c r="E20" s="176"/>
      <c r="F20" s="177"/>
      <c r="H20" s="183"/>
      <c r="I20" s="183"/>
    </row>
    <row r="21" spans="1:9" x14ac:dyDescent="0.25">
      <c r="A21" s="176"/>
      <c r="B21" s="177"/>
      <c r="C21" s="176"/>
      <c r="D21" s="177"/>
      <c r="E21" s="176"/>
      <c r="F21" s="177"/>
      <c r="H21" s="184"/>
      <c r="I21" s="184"/>
    </row>
    <row r="22" spans="1:9" ht="21" customHeight="1" x14ac:dyDescent="0.25">
      <c r="A22" s="176"/>
      <c r="B22" s="177"/>
      <c r="C22" s="176"/>
      <c r="D22" s="177"/>
      <c r="E22" s="176"/>
      <c r="F22" s="177"/>
    </row>
    <row r="23" spans="1:9" ht="21" customHeight="1" x14ac:dyDescent="0.25">
      <c r="A23" s="176" t="s">
        <v>1424</v>
      </c>
      <c r="B23" s="177"/>
      <c r="C23" s="176" t="s">
        <v>1425</v>
      </c>
      <c r="D23" s="177"/>
      <c r="E23" s="176" t="s">
        <v>1426</v>
      </c>
      <c r="F23" s="177"/>
    </row>
    <row r="24" spans="1:9" ht="29.45" customHeight="1" x14ac:dyDescent="0.25">
      <c r="A24" s="178" t="s">
        <v>1427</v>
      </c>
      <c r="B24" s="179"/>
      <c r="C24" s="178" t="s">
        <v>1428</v>
      </c>
      <c r="D24" s="179"/>
      <c r="E24" s="178" t="s">
        <v>1429</v>
      </c>
      <c r="F24" s="179"/>
    </row>
    <row r="25" spans="1:9" ht="14.45" customHeight="1" x14ac:dyDescent="0.25">
      <c r="A25" s="185"/>
      <c r="B25" s="186"/>
      <c r="C25" s="186"/>
      <c r="D25" s="186"/>
      <c r="E25" s="186"/>
      <c r="F25" s="187"/>
    </row>
    <row r="26" spans="1:9" x14ac:dyDescent="0.25">
      <c r="A26" s="188"/>
      <c r="B26" s="189"/>
      <c r="C26" s="189"/>
      <c r="D26" s="189"/>
      <c r="E26" s="189"/>
      <c r="F26" s="190"/>
    </row>
    <row r="27" spans="1:9" x14ac:dyDescent="0.25">
      <c r="A27" s="188"/>
      <c r="B27" s="189"/>
      <c r="C27" s="189"/>
      <c r="D27" s="189"/>
      <c r="E27" s="189"/>
      <c r="F27" s="190"/>
    </row>
    <row r="28" spans="1:9" ht="12" customHeight="1" x14ac:dyDescent="0.25">
      <c r="A28" s="188"/>
      <c r="B28" s="189"/>
      <c r="C28" s="189"/>
      <c r="D28" s="189"/>
      <c r="E28" s="189"/>
      <c r="F28" s="190"/>
    </row>
    <row r="29" spans="1:9" ht="28.15" customHeight="1" x14ac:dyDescent="0.25">
      <c r="A29" s="191" t="s">
        <v>1430</v>
      </c>
      <c r="B29" s="192"/>
      <c r="C29" s="192"/>
      <c r="D29" s="192"/>
      <c r="E29" s="192"/>
      <c r="F29" s="193"/>
    </row>
    <row r="30" spans="1:9" ht="14.45" customHeight="1" x14ac:dyDescent="0.25">
      <c r="A30" s="194" t="s">
        <v>1431</v>
      </c>
      <c r="B30" s="195"/>
      <c r="C30" s="195"/>
      <c r="D30" s="195"/>
      <c r="E30" s="195"/>
      <c r="F30" s="196"/>
    </row>
    <row r="31" spans="1:9" x14ac:dyDescent="0.25">
      <c r="A31" s="180" t="s">
        <v>1432</v>
      </c>
      <c r="B31" s="181"/>
      <c r="C31" s="181"/>
      <c r="D31" s="181"/>
      <c r="E31" s="181"/>
      <c r="F31" s="182"/>
    </row>
    <row r="32" spans="1:9" x14ac:dyDescent="0.25">
      <c r="A32" s="197"/>
      <c r="B32" s="198"/>
      <c r="C32" s="199"/>
      <c r="D32" s="197"/>
      <c r="E32" s="198"/>
      <c r="F32" s="199"/>
    </row>
    <row r="33" spans="1:6" x14ac:dyDescent="0.25">
      <c r="A33" s="176"/>
      <c r="B33" s="184"/>
      <c r="C33" s="177"/>
      <c r="D33" s="176"/>
      <c r="E33" s="184"/>
      <c r="F33" s="177"/>
    </row>
    <row r="34" spans="1:6" x14ac:dyDescent="0.25">
      <c r="A34" s="176"/>
      <c r="B34" s="184"/>
      <c r="C34" s="177"/>
      <c r="D34" s="176"/>
      <c r="E34" s="184"/>
      <c r="F34" s="177"/>
    </row>
    <row r="35" spans="1:6" ht="14.45" customHeight="1" x14ac:dyDescent="0.25">
      <c r="A35" s="176"/>
      <c r="B35" s="184"/>
      <c r="C35" s="177"/>
      <c r="D35" s="176"/>
      <c r="E35" s="184"/>
      <c r="F35" s="177"/>
    </row>
    <row r="36" spans="1:6" ht="14.45" customHeight="1" x14ac:dyDescent="0.25">
      <c r="A36" s="176" t="s">
        <v>1433</v>
      </c>
      <c r="B36" s="184"/>
      <c r="C36" s="177"/>
      <c r="D36" s="176" t="s">
        <v>1434</v>
      </c>
      <c r="E36" s="184"/>
      <c r="F36" s="177"/>
    </row>
    <row r="37" spans="1:6" ht="18" customHeight="1" x14ac:dyDescent="0.25">
      <c r="A37" s="178" t="s">
        <v>1435</v>
      </c>
      <c r="B37" s="200"/>
      <c r="C37" s="179"/>
      <c r="D37" s="178" t="s">
        <v>1436</v>
      </c>
      <c r="E37" s="200"/>
      <c r="F37" s="179"/>
    </row>
    <row r="38" spans="1:6" ht="18" customHeight="1" x14ac:dyDescent="0.25">
      <c r="A38" s="201" t="s">
        <v>1437</v>
      </c>
      <c r="B38" s="201"/>
      <c r="C38" s="201"/>
      <c r="D38" s="201"/>
      <c r="E38" s="201"/>
      <c r="F38" s="202"/>
    </row>
    <row r="39" spans="1:6" ht="18" customHeight="1" x14ac:dyDescent="0.25">
      <c r="A39" s="197"/>
      <c r="B39" s="198"/>
      <c r="C39" s="199"/>
      <c r="D39" s="197"/>
      <c r="E39" s="198"/>
      <c r="F39" s="199"/>
    </row>
    <row r="40" spans="1:6" ht="18" customHeight="1" x14ac:dyDescent="0.25">
      <c r="A40" s="176"/>
      <c r="B40" s="184"/>
      <c r="C40" s="177"/>
      <c r="D40" s="176"/>
      <c r="E40" s="184"/>
      <c r="F40" s="177"/>
    </row>
    <row r="41" spans="1:6" ht="18" customHeight="1" x14ac:dyDescent="0.25">
      <c r="A41" s="176"/>
      <c r="B41" s="184"/>
      <c r="C41" s="177"/>
      <c r="D41" s="176"/>
      <c r="E41" s="184"/>
      <c r="F41" s="177"/>
    </row>
    <row r="42" spans="1:6" ht="18" customHeight="1" x14ac:dyDescent="0.25">
      <c r="A42" s="176"/>
      <c r="B42" s="184"/>
      <c r="C42" s="177"/>
      <c r="D42" s="176"/>
      <c r="E42" s="184"/>
      <c r="F42" s="177"/>
    </row>
    <row r="43" spans="1:6" ht="18" customHeight="1" x14ac:dyDescent="0.25">
      <c r="A43" s="176" t="s">
        <v>1438</v>
      </c>
      <c r="B43" s="184"/>
      <c r="C43" s="177"/>
      <c r="D43" s="176" t="s">
        <v>1440</v>
      </c>
      <c r="E43" s="184"/>
      <c r="F43" s="177"/>
    </row>
    <row r="44" spans="1:6" ht="29.25" customHeight="1" x14ac:dyDescent="0.25">
      <c r="A44" s="178" t="s">
        <v>1442</v>
      </c>
      <c r="B44" s="200"/>
      <c r="C44" s="179"/>
      <c r="D44" s="178" t="s">
        <v>1441</v>
      </c>
      <c r="E44" s="200"/>
      <c r="F44" s="179"/>
    </row>
    <row r="45" spans="1:6" x14ac:dyDescent="0.25">
      <c r="A45" s="201" t="s">
        <v>1439</v>
      </c>
      <c r="B45" s="201"/>
      <c r="C45" s="201"/>
      <c r="D45" s="201"/>
      <c r="E45" s="201"/>
      <c r="F45" s="202"/>
    </row>
    <row r="46" spans="1:6" x14ac:dyDescent="0.25">
      <c r="A46" s="185"/>
      <c r="B46" s="186"/>
      <c r="C46" s="186"/>
      <c r="D46" s="186"/>
      <c r="E46" s="186"/>
      <c r="F46" s="187"/>
    </row>
    <row r="47" spans="1:6" x14ac:dyDescent="0.25">
      <c r="A47" s="188"/>
      <c r="B47" s="189"/>
      <c r="C47" s="189"/>
      <c r="D47" s="189"/>
      <c r="E47" s="189"/>
      <c r="F47" s="190"/>
    </row>
    <row r="48" spans="1:6" x14ac:dyDescent="0.25">
      <c r="A48" s="188"/>
      <c r="B48" s="189"/>
      <c r="C48" s="189"/>
      <c r="D48" s="189"/>
      <c r="E48" s="189"/>
      <c r="F48" s="190"/>
    </row>
    <row r="49" spans="1:6" ht="29.25" customHeight="1" x14ac:dyDescent="0.25">
      <c r="A49" s="188"/>
      <c r="B49" s="189"/>
      <c r="C49" s="189"/>
      <c r="D49" s="189"/>
      <c r="E49" s="189"/>
      <c r="F49" s="190"/>
    </row>
    <row r="50" spans="1:6" ht="28.9" customHeight="1" x14ac:dyDescent="0.25">
      <c r="A50" s="176" t="s">
        <v>1443</v>
      </c>
      <c r="B50" s="184"/>
      <c r="C50" s="184"/>
      <c r="D50" s="184"/>
      <c r="E50" s="184"/>
      <c r="F50" s="177"/>
    </row>
    <row r="51" spans="1:6" ht="27" customHeight="1" x14ac:dyDescent="0.25">
      <c r="A51" s="178" t="s">
        <v>1444</v>
      </c>
      <c r="B51" s="200"/>
      <c r="C51" s="200"/>
      <c r="D51" s="200"/>
      <c r="E51" s="200"/>
      <c r="F51" s="179"/>
    </row>
  </sheetData>
  <mergeCells count="48">
    <mergeCell ref="A50:F50"/>
    <mergeCell ref="A51:F51"/>
    <mergeCell ref="A46:F49"/>
    <mergeCell ref="A36:C36"/>
    <mergeCell ref="D36:F36"/>
    <mergeCell ref="A37:C37"/>
    <mergeCell ref="D37:F37"/>
    <mergeCell ref="A45:F45"/>
    <mergeCell ref="A38:F38"/>
    <mergeCell ref="A39:C42"/>
    <mergeCell ref="D39:F42"/>
    <mergeCell ref="A43:C43"/>
    <mergeCell ref="D43:F43"/>
    <mergeCell ref="A44:C44"/>
    <mergeCell ref="D44:F44"/>
    <mergeCell ref="A25:F28"/>
    <mergeCell ref="A29:F29"/>
    <mergeCell ref="A30:F30"/>
    <mergeCell ref="A31:F31"/>
    <mergeCell ref="A32:C35"/>
    <mergeCell ref="D32:F35"/>
    <mergeCell ref="H20:I20"/>
    <mergeCell ref="H21:I21"/>
    <mergeCell ref="A23:B23"/>
    <mergeCell ref="C23:D23"/>
    <mergeCell ref="E23:F23"/>
    <mergeCell ref="A24:B24"/>
    <mergeCell ref="C24:D24"/>
    <mergeCell ref="E24:F24"/>
    <mergeCell ref="A17:B17"/>
    <mergeCell ref="C17:D17"/>
    <mergeCell ref="E17:F17"/>
    <mergeCell ref="A18:F18"/>
    <mergeCell ref="A19:B22"/>
    <mergeCell ref="C19:D22"/>
    <mergeCell ref="E19:F22"/>
    <mergeCell ref="A12:B15"/>
    <mergeCell ref="C12:D15"/>
    <mergeCell ref="E12:F15"/>
    <mergeCell ref="A16:B16"/>
    <mergeCell ref="C16:D16"/>
    <mergeCell ref="E16:F16"/>
    <mergeCell ref="A7:C7"/>
    <mergeCell ref="A9:C9"/>
    <mergeCell ref="A10:F10"/>
    <mergeCell ref="A11:B11"/>
    <mergeCell ref="C11:D11"/>
    <mergeCell ref="E11:F11"/>
  </mergeCells>
  <pageMargins left="1.2204724409448819" right="0.23622047244094491" top="0.15748031496062992" bottom="0.19685039370078741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72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70</v>
      </c>
      <c r="C7" s="9"/>
      <c r="D7" s="9"/>
      <c r="E7" s="10"/>
      <c r="F7" s="10"/>
    </row>
    <row r="8" spans="1:6" x14ac:dyDescent="0.25">
      <c r="A8" s="8" t="s">
        <v>556</v>
      </c>
      <c r="B8" s="147" t="s">
        <v>71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</v>
      </c>
    </row>
    <row r="15" spans="1:6" x14ac:dyDescent="0.25">
      <c r="A15" s="29" t="s">
        <v>616</v>
      </c>
      <c r="B15" s="27">
        <v>1</v>
      </c>
      <c r="C15" s="26">
        <v>2.93</v>
      </c>
      <c r="D15" s="27">
        <v>2.93</v>
      </c>
      <c r="E15" s="28">
        <v>0.2</v>
      </c>
      <c r="F15" s="27">
        <v>0.59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0.2</v>
      </c>
      <c r="F16" s="27">
        <v>0.24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0.92999999999999994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</v>
      </c>
      <c r="F25" s="47">
        <v>0.1</v>
      </c>
    </row>
    <row r="26" spans="1:6" ht="24" x14ac:dyDescent="0.25">
      <c r="A26" s="49" t="s">
        <v>617</v>
      </c>
      <c r="B26" s="27">
        <v>0.1</v>
      </c>
      <c r="C26" s="26">
        <v>4.87</v>
      </c>
      <c r="D26" s="27">
        <v>0.49</v>
      </c>
      <c r="E26" s="28">
        <v>0.2</v>
      </c>
      <c r="F26" s="27">
        <v>0.1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0.2</v>
      </c>
      <c r="F27" s="27">
        <v>1.74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1.94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2.5" customHeight="1" x14ac:dyDescent="0.25">
      <c r="A38" s="159" t="s">
        <v>619</v>
      </c>
      <c r="B38" s="160"/>
      <c r="C38" s="58" t="s">
        <v>608</v>
      </c>
      <c r="D38" s="27">
        <v>0.1</v>
      </c>
      <c r="E38" s="26">
        <v>6.5</v>
      </c>
      <c r="F38" s="27">
        <v>0.65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0.05</v>
      </c>
      <c r="E39" s="26">
        <v>16</v>
      </c>
      <c r="F39" s="27">
        <v>0.8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6.57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1.31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7.88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7.88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52" zoomScale="80" zoomScaleNormal="8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14</v>
      </c>
      <c r="C7" s="9"/>
      <c r="D7" s="9"/>
      <c r="E7" s="10"/>
      <c r="F7" s="10"/>
    </row>
    <row r="8" spans="1:6" x14ac:dyDescent="0.25">
      <c r="A8" s="8" t="s">
        <v>556</v>
      </c>
      <c r="B8" s="147" t="s">
        <v>15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1279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0.14000000000000001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0.14000000000000001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0.6</v>
      </c>
      <c r="F25" s="47">
        <v>0.28999999999999998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0.6</v>
      </c>
      <c r="F26" s="27">
        <v>2.6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2.89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580</v>
      </c>
      <c r="B35" s="164"/>
      <c r="C35" s="55" t="s">
        <v>17</v>
      </c>
      <c r="D35" s="47">
        <v>1</v>
      </c>
      <c r="E35" s="46">
        <v>4.5999999999999996</v>
      </c>
      <c r="F35" s="47">
        <v>4.5999999999999996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4.5999999999999996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7.63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1.53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9.16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9.16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1029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75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73</v>
      </c>
      <c r="C7" s="9"/>
      <c r="D7" s="9"/>
      <c r="E7" s="10"/>
      <c r="F7" s="10"/>
    </row>
    <row r="8" spans="1:6" x14ac:dyDescent="0.25">
      <c r="A8" s="8" t="s">
        <v>556</v>
      </c>
      <c r="B8" s="147" t="s">
        <v>74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0.75</v>
      </c>
      <c r="F25" s="47">
        <v>0.37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0.75</v>
      </c>
      <c r="F26" s="27">
        <v>3.29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0.75</v>
      </c>
      <c r="F27" s="27">
        <v>3.26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1.45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8.7200000000000006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8.7200000000000006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78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76</v>
      </c>
      <c r="C7" s="9"/>
      <c r="D7" s="9"/>
      <c r="E7" s="10"/>
      <c r="F7" s="10"/>
    </row>
    <row r="8" spans="1:6" x14ac:dyDescent="0.25">
      <c r="A8" s="8" t="s">
        <v>556</v>
      </c>
      <c r="B8" s="147" t="s">
        <v>77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0.51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1.1000000000000001</v>
      </c>
      <c r="F26" s="27">
        <v>4.83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1.1000000000000001</v>
      </c>
      <c r="F27" s="27">
        <v>4.7699999999999996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621</v>
      </c>
      <c r="B35" s="164"/>
      <c r="C35" s="55" t="s">
        <v>21</v>
      </c>
      <c r="D35" s="47">
        <v>1</v>
      </c>
      <c r="E35" s="46">
        <v>70</v>
      </c>
      <c r="F35" s="47">
        <v>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80.650000000000006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16.13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96.78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96.78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81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79</v>
      </c>
      <c r="C7" s="9"/>
      <c r="D7" s="9"/>
      <c r="E7" s="10"/>
      <c r="F7" s="10"/>
    </row>
    <row r="8" spans="1:6" x14ac:dyDescent="0.25">
      <c r="A8" s="8" t="s">
        <v>556</v>
      </c>
      <c r="B8" s="147" t="s">
        <v>80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1299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0.28000000000000003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0.42</v>
      </c>
      <c r="F15" s="27">
        <v>0.84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1.1200000000000001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0.42</v>
      </c>
      <c r="F25" s="47">
        <v>0.2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0.42</v>
      </c>
      <c r="F26" s="27">
        <v>1.84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0.42</v>
      </c>
      <c r="F27" s="27">
        <v>3.65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5.6899999999999995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6.81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1.36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8.17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8.17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84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82</v>
      </c>
      <c r="C7" s="9"/>
      <c r="D7" s="9"/>
      <c r="E7" s="10"/>
      <c r="F7" s="10"/>
    </row>
    <row r="8" spans="1:6" x14ac:dyDescent="0.25">
      <c r="A8" s="8" t="s">
        <v>556</v>
      </c>
      <c r="B8" s="147" t="s">
        <v>83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0.23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0.5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4.58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4.8099999999999996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5.77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5.77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87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85</v>
      </c>
      <c r="C7" s="9"/>
      <c r="D7" s="9"/>
      <c r="E7" s="10"/>
      <c r="F7" s="10"/>
    </row>
    <row r="8" spans="1:6" x14ac:dyDescent="0.25">
      <c r="A8" s="8" t="s">
        <v>556</v>
      </c>
      <c r="B8" s="147" t="s">
        <v>86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0.18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0.4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0.4</v>
      </c>
      <c r="F25" s="47">
        <v>0.19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0.4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3.66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4.6399999999999997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5.57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5.57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90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88</v>
      </c>
      <c r="C7" s="9"/>
      <c r="D7" s="9"/>
      <c r="E7" s="10"/>
      <c r="F7" s="10"/>
    </row>
    <row r="8" spans="1:6" x14ac:dyDescent="0.25">
      <c r="A8" s="8" t="s">
        <v>556</v>
      </c>
      <c r="B8" s="147" t="s">
        <v>89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0.39</v>
      </c>
      <c r="F25" s="47">
        <v>0.19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0.39</v>
      </c>
      <c r="F26" s="27">
        <v>1.71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0.39</v>
      </c>
      <c r="F27" s="27">
        <v>3.39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5.29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1.1100000000000001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6.66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6.66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93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91</v>
      </c>
      <c r="C7" s="9"/>
      <c r="D7" s="9"/>
      <c r="E7" s="10"/>
      <c r="F7" s="10"/>
    </row>
    <row r="8" spans="1:6" x14ac:dyDescent="0.25">
      <c r="A8" s="8" t="s">
        <v>556</v>
      </c>
      <c r="B8" s="147" t="s">
        <v>92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1303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1</v>
      </c>
      <c r="F26" s="27">
        <v>8.68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9.17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9.6300000000000008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1.93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11.56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11.56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1049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97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95</v>
      </c>
      <c r="C7" s="9"/>
      <c r="D7" s="9"/>
      <c r="E7" s="10"/>
      <c r="F7" s="10"/>
    </row>
    <row r="8" spans="1:6" x14ac:dyDescent="0.25">
      <c r="A8" s="8" t="s">
        <v>556</v>
      </c>
      <c r="B8" s="147" t="s">
        <v>96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0.5</v>
      </c>
      <c r="F26" s="27">
        <v>2.2000000000000002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0.5</v>
      </c>
      <c r="F27" s="27">
        <v>4.34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6.78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622</v>
      </c>
      <c r="B35" s="164"/>
      <c r="C35" s="55" t="s">
        <v>116</v>
      </c>
      <c r="D35" s="47">
        <v>0.05</v>
      </c>
      <c r="E35" s="46">
        <v>10.5</v>
      </c>
      <c r="F35" s="47">
        <v>0.53</v>
      </c>
    </row>
    <row r="36" spans="1:6" ht="28.5" customHeight="1" x14ac:dyDescent="0.25">
      <c r="A36" s="159" t="s">
        <v>623</v>
      </c>
      <c r="B36" s="160"/>
      <c r="C36" s="58" t="s">
        <v>116</v>
      </c>
      <c r="D36" s="27">
        <v>0.01</v>
      </c>
      <c r="E36" s="26">
        <v>0.7</v>
      </c>
      <c r="F36" s="27">
        <v>0.01</v>
      </c>
    </row>
    <row r="37" spans="1:6" ht="22.5" customHeight="1" x14ac:dyDescent="0.25">
      <c r="A37" s="159" t="s">
        <v>624</v>
      </c>
      <c r="B37" s="160"/>
      <c r="C37" s="58" t="s">
        <v>123</v>
      </c>
      <c r="D37" s="27">
        <v>0.05</v>
      </c>
      <c r="E37" s="26">
        <v>0.17</v>
      </c>
      <c r="F37" s="27">
        <v>0.01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0.55000000000000004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7.67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1.53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9.1999999999999993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9.1999999999999993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100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98</v>
      </c>
      <c r="C7" s="9"/>
      <c r="D7" s="9"/>
      <c r="E7" s="10"/>
      <c r="F7" s="10"/>
    </row>
    <row r="8" spans="1:6" x14ac:dyDescent="0.25">
      <c r="A8" s="8" t="s">
        <v>556</v>
      </c>
      <c r="B8" s="147" t="s">
        <v>99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7.0000000000000007E-2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0.15</v>
      </c>
      <c r="F15" s="27">
        <v>0.38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0.15</v>
      </c>
      <c r="F26" s="27">
        <v>0.66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0.15</v>
      </c>
      <c r="F27" s="27">
        <v>0.65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1.38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0.1</v>
      </c>
      <c r="E35" s="46">
        <v>0.7</v>
      </c>
      <c r="F35" s="47">
        <v>7.0000000000000007E-2</v>
      </c>
    </row>
    <row r="36" spans="1:6" ht="28.5" customHeight="1" x14ac:dyDescent="0.25">
      <c r="A36" s="159" t="s">
        <v>626</v>
      </c>
      <c r="B36" s="160"/>
      <c r="C36" s="58" t="s">
        <v>116</v>
      </c>
      <c r="D36" s="27">
        <v>0.01</v>
      </c>
      <c r="E36" s="26">
        <v>90</v>
      </c>
      <c r="F36" s="27">
        <v>0.9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0.97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2.8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0.56000000000000005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3.36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3.36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103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101</v>
      </c>
      <c r="C7" s="9"/>
      <c r="D7" s="9"/>
      <c r="E7" s="10"/>
      <c r="F7" s="10"/>
    </row>
    <row r="8" spans="1:6" x14ac:dyDescent="0.25">
      <c r="A8" s="8" t="s">
        <v>556</v>
      </c>
      <c r="B8" s="147" t="s">
        <v>102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0.27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0.4</v>
      </c>
      <c r="F15" s="27">
        <v>0.8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0.4</v>
      </c>
      <c r="F25" s="47">
        <v>0.19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0.4</v>
      </c>
      <c r="F26" s="27">
        <v>1.76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0.4</v>
      </c>
      <c r="F27" s="27">
        <v>3.47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5.42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6.49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7.79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7.79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2" zoomScale="90" zoomScaleNormal="9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18</v>
      </c>
      <c r="C7" s="9"/>
      <c r="D7" s="9"/>
      <c r="E7" s="10"/>
      <c r="F7" s="10"/>
    </row>
    <row r="8" spans="1:6" x14ac:dyDescent="0.25">
      <c r="A8" s="8" t="s">
        <v>556</v>
      </c>
      <c r="B8" s="147" t="s">
        <v>19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575</v>
      </c>
      <c r="B25" s="25">
        <v>2</v>
      </c>
      <c r="C25" s="46">
        <v>4.34</v>
      </c>
      <c r="D25" s="47">
        <v>8.68</v>
      </c>
      <c r="E25" s="48">
        <v>0.05</v>
      </c>
      <c r="F25" s="47">
        <v>0.43</v>
      </c>
    </row>
    <row r="26" spans="1:6" x14ac:dyDescent="0.25">
      <c r="A26" s="49" t="s">
        <v>570</v>
      </c>
      <c r="B26" s="27" t="s">
        <v>570</v>
      </c>
      <c r="C26" s="26" t="s">
        <v>570</v>
      </c>
      <c r="D26" s="27" t="s">
        <v>570</v>
      </c>
      <c r="E26" s="28" t="s">
        <v>570</v>
      </c>
      <c r="F26" s="27" t="s">
        <v>570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0.43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591</v>
      </c>
      <c r="B35" s="164"/>
      <c r="C35" s="55" t="s">
        <v>94</v>
      </c>
      <c r="D35" s="47">
        <v>0.67</v>
      </c>
      <c r="E35" s="46">
        <v>1.2</v>
      </c>
      <c r="F35" s="47">
        <v>0.8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1.25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0.25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1.5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1.5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592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106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104</v>
      </c>
      <c r="C7" s="9"/>
      <c r="D7" s="9"/>
      <c r="E7" s="10"/>
      <c r="F7" s="10"/>
    </row>
    <row r="8" spans="1:6" x14ac:dyDescent="0.25">
      <c r="A8" s="8" t="s">
        <v>556</v>
      </c>
      <c r="B8" s="147" t="s">
        <v>105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1307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0.32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0.7</v>
      </c>
      <c r="F15" s="27">
        <v>1.4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</v>
      </c>
      <c r="F25" s="47">
        <v>0.34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0.7</v>
      </c>
      <c r="F26" s="27">
        <v>3.07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</v>
      </c>
      <c r="F27" s="27">
        <v>3.04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6.4499999999999993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8.17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1.63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9.8000000000000007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9.8000000000000007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109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107</v>
      </c>
      <c r="C7" s="9"/>
      <c r="D7" s="9"/>
      <c r="E7" s="10"/>
      <c r="F7" s="10"/>
    </row>
    <row r="8" spans="1:6" x14ac:dyDescent="0.25">
      <c r="A8" s="8" t="s">
        <v>556</v>
      </c>
      <c r="B8" s="147" t="s">
        <v>108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1308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0.28000000000000003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0.28000000000000003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0.6</v>
      </c>
      <c r="F25" s="47">
        <v>0.28999999999999998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0.6</v>
      </c>
      <c r="F26" s="27">
        <v>2.63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0.6</v>
      </c>
      <c r="F27" s="27">
        <v>2.6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5.52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1.1599999999999999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6.96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6.96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112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110</v>
      </c>
      <c r="C7" s="9"/>
      <c r="D7" s="9"/>
      <c r="E7" s="10"/>
      <c r="F7" s="10"/>
    </row>
    <row r="8" spans="1:6" x14ac:dyDescent="0.25">
      <c r="A8" s="8" t="s">
        <v>556</v>
      </c>
      <c r="B8" s="147" t="s">
        <v>111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1309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0.14000000000000001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0.3</v>
      </c>
      <c r="F15" s="27">
        <v>0.6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0.74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</v>
      </c>
      <c r="F25" s="47">
        <v>0.15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0.3</v>
      </c>
      <c r="F26" s="27">
        <v>1.32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0.3</v>
      </c>
      <c r="F27" s="27">
        <v>1.3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2.77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624</v>
      </c>
      <c r="B35" s="164"/>
      <c r="C35" s="55" t="s">
        <v>123</v>
      </c>
      <c r="D35" s="47">
        <v>0.05</v>
      </c>
      <c r="E35" s="46">
        <v>0.17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0.01</v>
      </c>
      <c r="E36" s="26">
        <v>10.5</v>
      </c>
      <c r="F36" s="27">
        <v>0.11</v>
      </c>
    </row>
    <row r="37" spans="1:6" ht="22.5" customHeight="1" x14ac:dyDescent="0.25">
      <c r="A37" s="159" t="s">
        <v>623</v>
      </c>
      <c r="B37" s="160"/>
      <c r="C37" s="58" t="s">
        <v>116</v>
      </c>
      <c r="D37" s="27">
        <v>0.01</v>
      </c>
      <c r="E37" s="26">
        <v>0.7</v>
      </c>
      <c r="F37" s="27">
        <v>0.01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0.13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3.64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0.73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4.37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4.37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115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113</v>
      </c>
      <c r="C7" s="9"/>
      <c r="D7" s="9"/>
      <c r="E7" s="10"/>
      <c r="F7" s="10"/>
    </row>
    <row r="8" spans="1:6" x14ac:dyDescent="0.25">
      <c r="A8" s="8" t="s">
        <v>556</v>
      </c>
      <c r="B8" s="147" t="s">
        <v>114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116</v>
      </c>
      <c r="C9" s="157"/>
      <c r="D9" s="157"/>
      <c r="E9" s="158"/>
      <c r="F9" s="129" t="s">
        <v>1310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0.12</v>
      </c>
    </row>
    <row r="15" spans="1:6" x14ac:dyDescent="0.25">
      <c r="A15" s="29" t="s">
        <v>628</v>
      </c>
      <c r="B15" s="27">
        <v>1</v>
      </c>
      <c r="C15" s="26">
        <v>25</v>
      </c>
      <c r="D15" s="27">
        <v>25</v>
      </c>
      <c r="E15" s="28">
        <v>0.12</v>
      </c>
      <c r="F15" s="27">
        <v>3</v>
      </c>
    </row>
    <row r="16" spans="1:6" x14ac:dyDescent="0.25">
      <c r="A16" s="29" t="s">
        <v>629</v>
      </c>
      <c r="B16" s="27">
        <v>1</v>
      </c>
      <c r="C16" s="26">
        <v>25</v>
      </c>
      <c r="D16" s="27">
        <v>25</v>
      </c>
      <c r="E16" s="28">
        <v>0.12</v>
      </c>
      <c r="F16" s="27">
        <v>3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6.12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0.12</v>
      </c>
      <c r="F25" s="47">
        <v>0.06</v>
      </c>
    </row>
    <row r="26" spans="1:6" x14ac:dyDescent="0.25">
      <c r="A26" s="49" t="s">
        <v>630</v>
      </c>
      <c r="B26" s="27">
        <v>1</v>
      </c>
      <c r="C26" s="26">
        <v>6.38</v>
      </c>
      <c r="D26" s="27">
        <v>6.38</v>
      </c>
      <c r="E26" s="28">
        <v>0.12</v>
      </c>
      <c r="F26" s="27">
        <v>0.77</v>
      </c>
    </row>
    <row r="27" spans="1:6" ht="24" x14ac:dyDescent="0.25">
      <c r="A27" s="49" t="s">
        <v>631</v>
      </c>
      <c r="B27" s="27">
        <v>1</v>
      </c>
      <c r="C27" s="26">
        <v>4.87</v>
      </c>
      <c r="D27" s="27">
        <v>4.87</v>
      </c>
      <c r="E27" s="28">
        <v>0.12</v>
      </c>
      <c r="F27" s="27">
        <v>0.57999999999999996</v>
      </c>
    </row>
    <row r="28" spans="1:6" x14ac:dyDescent="0.25">
      <c r="A28" s="49" t="s">
        <v>575</v>
      </c>
      <c r="B28" s="27">
        <v>2</v>
      </c>
      <c r="C28" s="26">
        <v>4.34</v>
      </c>
      <c r="D28" s="27">
        <v>8.68</v>
      </c>
      <c r="E28" s="28">
        <v>0.12</v>
      </c>
      <c r="F28" s="27">
        <v>1.04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2.4500000000000002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8.57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1.71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10.28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10.28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122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120</v>
      </c>
      <c r="C7" s="9"/>
      <c r="D7" s="9"/>
      <c r="E7" s="10"/>
      <c r="F7" s="10"/>
    </row>
    <row r="8" spans="1:6" x14ac:dyDescent="0.25">
      <c r="A8" s="8" t="s">
        <v>556</v>
      </c>
      <c r="B8" s="147" t="s">
        <v>121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123</v>
      </c>
      <c r="C9" s="157"/>
      <c r="D9" s="157"/>
      <c r="E9" s="158"/>
      <c r="F9" s="129" t="s">
        <v>1311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</v>
      </c>
    </row>
    <row r="15" spans="1:6" x14ac:dyDescent="0.25">
      <c r="A15" s="29" t="s">
        <v>606</v>
      </c>
      <c r="B15" s="27">
        <v>1</v>
      </c>
      <c r="C15" s="26">
        <v>1.2</v>
      </c>
      <c r="D15" s="27">
        <v>1.2</v>
      </c>
      <c r="E15" s="28">
        <v>0.01</v>
      </c>
      <c r="F15" s="27">
        <v>0.01</v>
      </c>
    </row>
    <row r="16" spans="1:6" x14ac:dyDescent="0.25">
      <c r="A16" s="29" t="s">
        <v>597</v>
      </c>
      <c r="B16" s="27">
        <v>1</v>
      </c>
      <c r="C16" s="26">
        <v>2</v>
      </c>
      <c r="D16" s="27">
        <v>2</v>
      </c>
      <c r="E16" s="28">
        <v>0.01</v>
      </c>
      <c r="F16" s="27">
        <v>0.02</v>
      </c>
    </row>
    <row r="17" spans="1:6" x14ac:dyDescent="0.25">
      <c r="A17" s="29" t="s">
        <v>625</v>
      </c>
      <c r="B17" s="27">
        <v>2</v>
      </c>
      <c r="C17" s="26">
        <v>2.5499999999999998</v>
      </c>
      <c r="D17" s="27">
        <v>5.0999999999999996</v>
      </c>
      <c r="E17" s="28">
        <v>0.01</v>
      </c>
      <c r="F17" s="27">
        <v>0.05</v>
      </c>
    </row>
    <row r="18" spans="1:6" x14ac:dyDescent="0.25">
      <c r="A18" s="29" t="s">
        <v>616</v>
      </c>
      <c r="B18" s="27">
        <v>1</v>
      </c>
      <c r="C18" s="26">
        <v>2.93</v>
      </c>
      <c r="D18" s="27">
        <v>2.93</v>
      </c>
      <c r="E18" s="28">
        <v>0.01</v>
      </c>
      <c r="F18" s="27">
        <v>0.03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0.11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0.01</v>
      </c>
      <c r="F25" s="47">
        <v>0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0.01</v>
      </c>
      <c r="F26" s="27">
        <v>0.05</v>
      </c>
    </row>
    <row r="27" spans="1:6" x14ac:dyDescent="0.25">
      <c r="A27" s="49" t="s">
        <v>632</v>
      </c>
      <c r="B27" s="27">
        <v>1</v>
      </c>
      <c r="C27" s="26">
        <v>4.34</v>
      </c>
      <c r="D27" s="27">
        <v>4.34</v>
      </c>
      <c r="E27" s="28">
        <v>0.01</v>
      </c>
      <c r="F27" s="27">
        <v>0.04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0.09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1.75" customHeight="1" x14ac:dyDescent="0.25">
      <c r="A38" s="159" t="s">
        <v>619</v>
      </c>
      <c r="B38" s="160"/>
      <c r="C38" s="58" t="s">
        <v>608</v>
      </c>
      <c r="D38" s="27">
        <v>0.1</v>
      </c>
      <c r="E38" s="26">
        <v>6.5</v>
      </c>
      <c r="F38" s="27">
        <v>0.65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0.05</v>
      </c>
      <c r="E39" s="26">
        <v>16</v>
      </c>
      <c r="F39" s="27">
        <v>0.8</v>
      </c>
    </row>
    <row r="40" spans="1:6" ht="39.75" customHeight="1" x14ac:dyDescent="0.25">
      <c r="A40" s="159" t="s">
        <v>633</v>
      </c>
      <c r="B40" s="160"/>
      <c r="C40" s="58" t="s">
        <v>123</v>
      </c>
      <c r="D40" s="27">
        <v>0.02</v>
      </c>
      <c r="E40" s="26">
        <v>3</v>
      </c>
      <c r="F40" s="27">
        <v>0.06</v>
      </c>
    </row>
    <row r="41" spans="1:6" ht="23.25" customHeight="1" x14ac:dyDescent="0.25">
      <c r="A41" s="159" t="s">
        <v>634</v>
      </c>
      <c r="B41" s="160"/>
      <c r="C41" s="58" t="s">
        <v>123</v>
      </c>
      <c r="D41" s="27">
        <v>1.1000000000000001</v>
      </c>
      <c r="E41" s="26">
        <v>1</v>
      </c>
      <c r="F41" s="27">
        <v>1.1000000000000001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4.8600000000000003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5.0599999999999996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1.01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6.07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6.07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126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124</v>
      </c>
      <c r="C7" s="9"/>
      <c r="D7" s="9"/>
      <c r="E7" s="10"/>
      <c r="F7" s="10"/>
    </row>
    <row r="8" spans="1:6" x14ac:dyDescent="0.25">
      <c r="A8" s="8" t="s">
        <v>556</v>
      </c>
      <c r="B8" s="147" t="s">
        <v>125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7.0000000000000007E-2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7.0000000000000007E-2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0.15</v>
      </c>
      <c r="F26" s="27">
        <v>0.66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0.15</v>
      </c>
      <c r="F27" s="27">
        <v>0.65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1.38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635</v>
      </c>
      <c r="B35" s="164"/>
      <c r="C35" s="55" t="s">
        <v>21</v>
      </c>
      <c r="D35" s="47">
        <v>1.05</v>
      </c>
      <c r="E35" s="46">
        <v>15.3</v>
      </c>
      <c r="F35" s="47">
        <v>16.07</v>
      </c>
    </row>
    <row r="36" spans="1:6" ht="28.5" customHeight="1" x14ac:dyDescent="0.25">
      <c r="A36" s="159" t="s">
        <v>636</v>
      </c>
      <c r="B36" s="160"/>
      <c r="C36" s="58" t="s">
        <v>17</v>
      </c>
      <c r="D36" s="27">
        <v>0.05</v>
      </c>
      <c r="E36" s="26">
        <v>5</v>
      </c>
      <c r="F36" s="27">
        <v>0.25</v>
      </c>
    </row>
    <row r="37" spans="1:6" ht="22.5" customHeight="1" x14ac:dyDescent="0.25">
      <c r="A37" s="159" t="s">
        <v>637</v>
      </c>
      <c r="B37" s="160"/>
      <c r="C37" s="58" t="s">
        <v>17</v>
      </c>
      <c r="D37" s="27">
        <v>6</v>
      </c>
      <c r="E37" s="26">
        <v>0.25</v>
      </c>
      <c r="F37" s="27">
        <v>1.5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17.82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19.27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3.85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23.12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23.12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129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127</v>
      </c>
      <c r="C7" s="9"/>
      <c r="D7" s="9"/>
      <c r="E7" s="10"/>
      <c r="F7" s="10"/>
    </row>
    <row r="8" spans="1:6" x14ac:dyDescent="0.25">
      <c r="A8" s="8" t="s">
        <v>556</v>
      </c>
      <c r="B8" s="147" t="s">
        <v>128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0.09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</v>
      </c>
      <c r="F25" s="47">
        <v>0.1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0.2</v>
      </c>
      <c r="F26" s="27">
        <v>0.88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0.2</v>
      </c>
      <c r="F27" s="27">
        <v>0.87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1.85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1017</v>
      </c>
      <c r="B35" s="164"/>
      <c r="C35" s="55" t="s">
        <v>21</v>
      </c>
      <c r="D35" s="47">
        <v>1.1000000000000001</v>
      </c>
      <c r="E35" s="46">
        <v>11</v>
      </c>
      <c r="F35" s="47">
        <v>12.1</v>
      </c>
    </row>
    <row r="36" spans="1:6" ht="28.5" customHeight="1" x14ac:dyDescent="0.25">
      <c r="A36" s="159" t="s">
        <v>638</v>
      </c>
      <c r="B36" s="160"/>
      <c r="C36" s="58" t="s">
        <v>17</v>
      </c>
      <c r="D36" s="27">
        <v>6</v>
      </c>
      <c r="E36" s="26">
        <v>7.0000000000000007E-2</v>
      </c>
      <c r="F36" s="27">
        <v>0.42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12.52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14.46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2.89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17.350000000000001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17.350000000000001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1059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132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130</v>
      </c>
      <c r="C7" s="9"/>
      <c r="D7" s="9"/>
      <c r="E7" s="10"/>
      <c r="F7" s="10"/>
    </row>
    <row r="8" spans="1:6" x14ac:dyDescent="0.25">
      <c r="A8" s="8" t="s">
        <v>556</v>
      </c>
      <c r="B8" s="147" t="s">
        <v>131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0.04</v>
      </c>
    </row>
    <row r="15" spans="1:6" x14ac:dyDescent="0.25">
      <c r="A15" s="29" t="s">
        <v>625</v>
      </c>
      <c r="B15" s="27">
        <v>4</v>
      </c>
      <c r="C15" s="26">
        <v>2.5499999999999998</v>
      </c>
      <c r="D15" s="27">
        <v>10.199999999999999</v>
      </c>
      <c r="E15" s="28">
        <v>0.03</v>
      </c>
      <c r="F15" s="27">
        <v>0.31</v>
      </c>
    </row>
    <row r="16" spans="1:6" x14ac:dyDescent="0.25">
      <c r="A16" s="29" t="s">
        <v>601</v>
      </c>
      <c r="B16" s="27">
        <v>0.5</v>
      </c>
      <c r="C16" s="26">
        <v>40</v>
      </c>
      <c r="D16" s="27">
        <v>20</v>
      </c>
      <c r="E16" s="28">
        <v>0.03</v>
      </c>
      <c r="F16" s="27">
        <v>0.6</v>
      </c>
    </row>
    <row r="17" spans="1:6" x14ac:dyDescent="0.25">
      <c r="A17" s="29" t="s">
        <v>605</v>
      </c>
      <c r="B17" s="27">
        <v>2</v>
      </c>
      <c r="C17" s="26">
        <v>1.1000000000000001</v>
      </c>
      <c r="D17" s="27">
        <v>2.2000000000000002</v>
      </c>
      <c r="E17" s="28">
        <v>0.03</v>
      </c>
      <c r="F17" s="27">
        <v>7.0000000000000007E-2</v>
      </c>
    </row>
    <row r="18" spans="1:6" x14ac:dyDescent="0.25">
      <c r="A18" s="29" t="s">
        <v>639</v>
      </c>
      <c r="B18" s="27">
        <v>4</v>
      </c>
      <c r="C18" s="26">
        <v>0.25</v>
      </c>
      <c r="D18" s="27">
        <v>1</v>
      </c>
      <c r="E18" s="28">
        <v>0.03</v>
      </c>
      <c r="F18" s="27">
        <v>0.03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0.03</v>
      </c>
      <c r="F25" s="47">
        <v>0.01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0.03</v>
      </c>
      <c r="F26" s="27">
        <v>0.15</v>
      </c>
    </row>
    <row r="27" spans="1:6" ht="24" x14ac:dyDescent="0.25">
      <c r="A27" s="49" t="s">
        <v>604</v>
      </c>
      <c r="B27" s="27">
        <v>1</v>
      </c>
      <c r="C27" s="26">
        <v>4.3899999999999997</v>
      </c>
      <c r="D27" s="27">
        <v>4.3899999999999997</v>
      </c>
      <c r="E27" s="28">
        <v>0.03</v>
      </c>
      <c r="F27" s="27">
        <v>0.13</v>
      </c>
    </row>
    <row r="28" spans="1:6" ht="24" x14ac:dyDescent="0.25">
      <c r="A28" s="49" t="s">
        <v>640</v>
      </c>
      <c r="B28" s="27">
        <v>1</v>
      </c>
      <c r="C28" s="26">
        <v>4.87</v>
      </c>
      <c r="D28" s="27">
        <v>4.87</v>
      </c>
      <c r="E28" s="28">
        <v>0.03</v>
      </c>
      <c r="F28" s="27">
        <v>0.15</v>
      </c>
    </row>
    <row r="29" spans="1:6" x14ac:dyDescent="0.25">
      <c r="A29" s="49" t="s">
        <v>575</v>
      </c>
      <c r="B29" s="27">
        <v>2</v>
      </c>
      <c r="C29" s="26">
        <v>4.34</v>
      </c>
      <c r="D29" s="27">
        <v>8.68</v>
      </c>
      <c r="E29" s="28">
        <v>0.03</v>
      </c>
      <c r="F29" s="27">
        <v>0.26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0.70000000000000007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641</v>
      </c>
      <c r="B35" s="164"/>
      <c r="C35" s="55" t="s">
        <v>21</v>
      </c>
      <c r="D35" s="47">
        <v>1.02</v>
      </c>
      <c r="E35" s="46">
        <v>19.899999999999999</v>
      </c>
      <c r="F35" s="47">
        <v>20.3</v>
      </c>
    </row>
    <row r="36" spans="1:6" ht="28.5" customHeight="1" x14ac:dyDescent="0.25">
      <c r="A36" s="159" t="s">
        <v>642</v>
      </c>
      <c r="B36" s="160"/>
      <c r="C36" s="58" t="s">
        <v>643</v>
      </c>
      <c r="D36" s="27">
        <v>1</v>
      </c>
      <c r="E36" s="26">
        <v>1</v>
      </c>
      <c r="F36" s="27">
        <v>1</v>
      </c>
    </row>
    <row r="37" spans="1:6" ht="22.5" customHeight="1" x14ac:dyDescent="0.25">
      <c r="A37" s="159" t="s">
        <v>644</v>
      </c>
      <c r="B37" s="160"/>
      <c r="C37" s="58" t="s">
        <v>17</v>
      </c>
      <c r="D37" s="27">
        <v>3</v>
      </c>
      <c r="E37" s="26">
        <v>0.1</v>
      </c>
      <c r="F37" s="27">
        <v>0.3</v>
      </c>
    </row>
    <row r="38" spans="1:6" x14ac:dyDescent="0.25">
      <c r="A38" s="159" t="s">
        <v>645</v>
      </c>
      <c r="B38" s="160"/>
      <c r="C38" s="58" t="s">
        <v>610</v>
      </c>
      <c r="D38" s="27">
        <v>0.05</v>
      </c>
      <c r="E38" s="26">
        <v>5.66</v>
      </c>
      <c r="F38" s="27">
        <v>0.28000000000000003</v>
      </c>
    </row>
    <row r="39" spans="1:6" ht="21.75" customHeight="1" x14ac:dyDescent="0.25">
      <c r="A39" s="159" t="s">
        <v>646</v>
      </c>
      <c r="B39" s="160"/>
      <c r="C39" s="58" t="s">
        <v>643</v>
      </c>
      <c r="D39" s="27">
        <v>0.01</v>
      </c>
      <c r="E39" s="26">
        <v>28.47</v>
      </c>
      <c r="F39" s="27">
        <v>0.28000000000000003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22.160000000000004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23.91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4.78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28.69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28.69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138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136</v>
      </c>
      <c r="C7" s="9"/>
      <c r="D7" s="9"/>
      <c r="E7" s="10"/>
      <c r="F7" s="10"/>
    </row>
    <row r="8" spans="1:6" x14ac:dyDescent="0.25">
      <c r="A8" s="8" t="s">
        <v>556</v>
      </c>
      <c r="B8" s="147" t="s">
        <v>137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0.17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0.3</v>
      </c>
      <c r="F15" s="27">
        <v>1.53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0.5</v>
      </c>
      <c r="C25" s="46">
        <v>4.87</v>
      </c>
      <c r="D25" s="47">
        <v>2.44</v>
      </c>
      <c r="E25" s="48">
        <v>0.3</v>
      </c>
      <c r="F25" s="47">
        <v>0.73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0.3</v>
      </c>
      <c r="F26" s="27">
        <v>1.32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0.3</v>
      </c>
      <c r="F27" s="27">
        <v>1.3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3.3499999999999996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0.01</v>
      </c>
      <c r="E35" s="46">
        <v>0.7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0.02</v>
      </c>
      <c r="E36" s="26">
        <v>10.5</v>
      </c>
      <c r="F36" s="27">
        <v>0.21</v>
      </c>
    </row>
    <row r="37" spans="1:6" ht="22.5" customHeight="1" x14ac:dyDescent="0.25">
      <c r="A37" s="159" t="s">
        <v>624</v>
      </c>
      <c r="B37" s="160"/>
      <c r="C37" s="58" t="s">
        <v>647</v>
      </c>
      <c r="D37" s="27">
        <v>0.11</v>
      </c>
      <c r="E37" s="26">
        <v>8.1</v>
      </c>
      <c r="F37" s="27">
        <v>0.89</v>
      </c>
    </row>
    <row r="38" spans="1:6" x14ac:dyDescent="0.25">
      <c r="A38" s="159" t="s">
        <v>648</v>
      </c>
      <c r="B38" s="160"/>
      <c r="C38" s="58" t="s">
        <v>17</v>
      </c>
      <c r="D38" s="27">
        <v>12</v>
      </c>
      <c r="E38" s="26">
        <v>0.45</v>
      </c>
      <c r="F38" s="27">
        <v>5.4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6.5100000000000007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11.56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2.31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13.87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13.87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141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139</v>
      </c>
      <c r="C7" s="9"/>
      <c r="D7" s="9"/>
      <c r="E7" s="10"/>
      <c r="F7" s="10"/>
    </row>
    <row r="8" spans="1:6" x14ac:dyDescent="0.25">
      <c r="A8" s="8" t="s">
        <v>556</v>
      </c>
      <c r="B8" s="147" t="s">
        <v>140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0.17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0.3</v>
      </c>
      <c r="F15" s="27">
        <v>1.53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0.5</v>
      </c>
      <c r="C25" s="46">
        <v>4.87</v>
      </c>
      <c r="D25" s="47">
        <v>2.44</v>
      </c>
      <c r="E25" s="48">
        <v>0.3</v>
      </c>
      <c r="F25" s="47">
        <v>0.73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0.3</v>
      </c>
      <c r="F26" s="27">
        <v>1.32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0.3</v>
      </c>
      <c r="F27" s="27">
        <v>1.3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3.3499999999999996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0.01</v>
      </c>
      <c r="E35" s="46">
        <v>0.7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0.02</v>
      </c>
      <c r="E36" s="26">
        <v>10.5</v>
      </c>
      <c r="F36" s="27">
        <v>0.21</v>
      </c>
    </row>
    <row r="37" spans="1:6" ht="22.5" customHeight="1" x14ac:dyDescent="0.25">
      <c r="A37" s="159" t="s">
        <v>624</v>
      </c>
      <c r="B37" s="160"/>
      <c r="C37" s="58" t="s">
        <v>647</v>
      </c>
      <c r="D37" s="27">
        <v>0.11</v>
      </c>
      <c r="E37" s="26">
        <v>8.1</v>
      </c>
      <c r="F37" s="27">
        <v>0.89</v>
      </c>
    </row>
    <row r="38" spans="1:6" x14ac:dyDescent="0.25">
      <c r="A38" s="159" t="s">
        <v>649</v>
      </c>
      <c r="B38" s="160"/>
      <c r="C38" s="58" t="s">
        <v>17</v>
      </c>
      <c r="D38" s="27">
        <v>12</v>
      </c>
      <c r="E38" s="26">
        <v>0.78</v>
      </c>
      <c r="F38" s="27">
        <v>9.36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10.469999999999999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15.52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18.62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18.62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22</v>
      </c>
      <c r="C7" s="9"/>
      <c r="D7" s="9"/>
      <c r="E7" s="10"/>
      <c r="F7" s="10"/>
    </row>
    <row r="8" spans="1:6" x14ac:dyDescent="0.25">
      <c r="A8" s="8" t="s">
        <v>556</v>
      </c>
      <c r="B8" s="147" t="s">
        <v>23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1281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1</v>
      </c>
      <c r="F26" s="27">
        <v>4.34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4.83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593</v>
      </c>
      <c r="B35" s="164"/>
      <c r="C35" s="55" t="s">
        <v>17</v>
      </c>
      <c r="D35" s="47">
        <v>1</v>
      </c>
      <c r="E35" s="46">
        <v>18.45</v>
      </c>
      <c r="F35" s="47">
        <v>18.45</v>
      </c>
    </row>
    <row r="36" spans="1:6" ht="28.5" customHeight="1" x14ac:dyDescent="0.25">
      <c r="A36" s="159" t="s">
        <v>594</v>
      </c>
      <c r="B36" s="160"/>
      <c r="C36" s="58" t="s">
        <v>17</v>
      </c>
      <c r="D36" s="27">
        <v>1</v>
      </c>
      <c r="E36" s="26">
        <v>30.9</v>
      </c>
      <c r="F36" s="27">
        <v>30.9</v>
      </c>
    </row>
    <row r="37" spans="1:6" ht="22.5" customHeight="1" x14ac:dyDescent="0.25">
      <c r="A37" s="159" t="s">
        <v>580</v>
      </c>
      <c r="B37" s="160"/>
      <c r="C37" s="58" t="s">
        <v>17</v>
      </c>
      <c r="D37" s="27">
        <v>1</v>
      </c>
      <c r="E37" s="26">
        <v>4.5999999999999996</v>
      </c>
      <c r="F37" s="27">
        <v>4.5999999999999996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53.949999999999996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59.02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11.8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70.819999999999993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70.819999999999993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144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142</v>
      </c>
      <c r="C7" s="9"/>
      <c r="D7" s="9"/>
      <c r="E7" s="10"/>
      <c r="F7" s="10"/>
    </row>
    <row r="8" spans="1:6" x14ac:dyDescent="0.25">
      <c r="A8" s="8" t="s">
        <v>556</v>
      </c>
      <c r="B8" s="147" t="s">
        <v>143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0.15</v>
      </c>
      <c r="F15" s="27">
        <v>0.77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0.87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x14ac:dyDescent="0.25">
      <c r="A26" s="49" t="s">
        <v>602</v>
      </c>
      <c r="B26" s="27">
        <v>2</v>
      </c>
      <c r="C26" s="26">
        <v>4.3899999999999997</v>
      </c>
      <c r="D26" s="27">
        <v>8.7799999999999994</v>
      </c>
      <c r="E26" s="28">
        <v>0.15</v>
      </c>
      <c r="F26" s="27">
        <v>1.32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0.15</v>
      </c>
      <c r="F27" s="27">
        <v>0.65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2.04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624</v>
      </c>
      <c r="B35" s="164"/>
      <c r="C35" s="55" t="s">
        <v>123</v>
      </c>
      <c r="D35" s="47">
        <v>10.3</v>
      </c>
      <c r="E35" s="46">
        <v>0.17</v>
      </c>
      <c r="F35" s="47">
        <v>1.75</v>
      </c>
    </row>
    <row r="36" spans="1:6" ht="28.5" customHeight="1" x14ac:dyDescent="0.25">
      <c r="A36" s="159" t="s">
        <v>650</v>
      </c>
      <c r="B36" s="160"/>
      <c r="C36" s="58" t="s">
        <v>123</v>
      </c>
      <c r="D36" s="27">
        <v>0.05</v>
      </c>
      <c r="E36" s="26">
        <v>32.520000000000003</v>
      </c>
      <c r="F36" s="27">
        <v>1.63</v>
      </c>
    </row>
    <row r="37" spans="1:6" ht="22.5" customHeight="1" x14ac:dyDescent="0.25">
      <c r="A37" s="159" t="s">
        <v>623</v>
      </c>
      <c r="B37" s="160"/>
      <c r="C37" s="58" t="s">
        <v>116</v>
      </c>
      <c r="D37" s="27">
        <v>0.01</v>
      </c>
      <c r="E37" s="26">
        <v>0.7</v>
      </c>
      <c r="F37" s="27">
        <v>0.01</v>
      </c>
    </row>
    <row r="38" spans="1:6" x14ac:dyDescent="0.25">
      <c r="A38" s="159" t="s">
        <v>622</v>
      </c>
      <c r="B38" s="160"/>
      <c r="C38" s="58" t="s">
        <v>116</v>
      </c>
      <c r="D38" s="27">
        <v>0.02</v>
      </c>
      <c r="E38" s="26">
        <v>10.5</v>
      </c>
      <c r="F38" s="27">
        <v>0.21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3.5999999999999996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6.51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7.81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7.81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147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145</v>
      </c>
      <c r="C7" s="9"/>
      <c r="D7" s="9"/>
      <c r="E7" s="10"/>
      <c r="F7" s="10"/>
    </row>
    <row r="8" spans="1:6" x14ac:dyDescent="0.25">
      <c r="A8" s="8" t="s">
        <v>556</v>
      </c>
      <c r="B8" s="147" t="s">
        <v>146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0.14000000000000001</v>
      </c>
    </row>
    <row r="15" spans="1:6" x14ac:dyDescent="0.25">
      <c r="A15" s="29" t="s">
        <v>625</v>
      </c>
      <c r="B15" s="27">
        <v>3</v>
      </c>
      <c r="C15" s="26">
        <v>2.5499999999999998</v>
      </c>
      <c r="D15" s="27">
        <v>7.65</v>
      </c>
      <c r="E15" s="28">
        <v>0.2</v>
      </c>
      <c r="F15" s="27">
        <v>1.53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1.67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</v>
      </c>
      <c r="F25" s="47">
        <v>0.1</v>
      </c>
    </row>
    <row r="26" spans="1:6" x14ac:dyDescent="0.25">
      <c r="A26" s="49" t="s">
        <v>602</v>
      </c>
      <c r="B26" s="27">
        <v>2</v>
      </c>
      <c r="C26" s="26">
        <v>4.3899999999999997</v>
      </c>
      <c r="D26" s="27">
        <v>8.7799999999999994</v>
      </c>
      <c r="E26" s="28">
        <v>0.2</v>
      </c>
      <c r="F26" s="27">
        <v>1.76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0.2</v>
      </c>
      <c r="F27" s="27">
        <v>0.87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2.73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0.01</v>
      </c>
      <c r="E35" s="46">
        <v>0.7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0.02</v>
      </c>
      <c r="E36" s="26">
        <v>10.5</v>
      </c>
      <c r="F36" s="27">
        <v>0.21</v>
      </c>
    </row>
    <row r="37" spans="1:6" ht="22.5" customHeight="1" x14ac:dyDescent="0.25">
      <c r="A37" s="159" t="s">
        <v>624</v>
      </c>
      <c r="B37" s="160"/>
      <c r="C37" s="58" t="s">
        <v>123</v>
      </c>
      <c r="D37" s="27">
        <v>10.3</v>
      </c>
      <c r="E37" s="26">
        <v>0.17</v>
      </c>
      <c r="F37" s="27">
        <v>1.75</v>
      </c>
    </row>
    <row r="38" spans="1:6" x14ac:dyDescent="0.25">
      <c r="A38" s="159" t="s">
        <v>650</v>
      </c>
      <c r="B38" s="160"/>
      <c r="C38" s="58" t="s">
        <v>123</v>
      </c>
      <c r="D38" s="27">
        <v>0.05</v>
      </c>
      <c r="E38" s="26">
        <v>32.520000000000003</v>
      </c>
      <c r="F38" s="27">
        <v>1.63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3.5999999999999996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150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148</v>
      </c>
      <c r="C7" s="9"/>
      <c r="D7" s="9"/>
      <c r="E7" s="10"/>
      <c r="F7" s="10"/>
    </row>
    <row r="8" spans="1:6" x14ac:dyDescent="0.25">
      <c r="A8" s="8" t="s">
        <v>556</v>
      </c>
      <c r="B8" s="147" t="s">
        <v>149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1319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0.15</v>
      </c>
      <c r="F15" s="27">
        <v>0.17</v>
      </c>
    </row>
    <row r="16" spans="1:6" x14ac:dyDescent="0.25">
      <c r="A16" s="29" t="s">
        <v>598</v>
      </c>
      <c r="B16" s="27">
        <v>1</v>
      </c>
      <c r="C16" s="26">
        <v>0.1</v>
      </c>
      <c r="D16" s="27">
        <v>0.1</v>
      </c>
      <c r="E16" s="28">
        <v>0.15</v>
      </c>
      <c r="F16" s="27">
        <v>0.02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0.29000000000000004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0.15</v>
      </c>
      <c r="F26" s="27">
        <v>0.66</v>
      </c>
    </row>
    <row r="27" spans="1:6" x14ac:dyDescent="0.25">
      <c r="A27" s="49" t="s">
        <v>651</v>
      </c>
      <c r="B27" s="27">
        <v>1</v>
      </c>
      <c r="C27" s="26">
        <v>4.3899999999999997</v>
      </c>
      <c r="D27" s="27">
        <v>4.3899999999999997</v>
      </c>
      <c r="E27" s="28">
        <v>0.15</v>
      </c>
      <c r="F27" s="27">
        <v>0.66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0.15</v>
      </c>
      <c r="F28" s="27">
        <v>0.65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2.04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652</v>
      </c>
      <c r="B35" s="164"/>
      <c r="C35" s="55" t="s">
        <v>17</v>
      </c>
      <c r="D35" s="47">
        <v>10</v>
      </c>
      <c r="E35" s="46">
        <v>0.02</v>
      </c>
      <c r="F35" s="47">
        <v>0.2</v>
      </c>
    </row>
    <row r="36" spans="1:6" ht="28.5" customHeight="1" x14ac:dyDescent="0.25">
      <c r="A36" s="159" t="s">
        <v>623</v>
      </c>
      <c r="B36" s="160"/>
      <c r="C36" s="58" t="s">
        <v>116</v>
      </c>
      <c r="D36" s="27">
        <v>0.2</v>
      </c>
      <c r="E36" s="26">
        <v>0.7</v>
      </c>
      <c r="F36" s="27">
        <v>0.14000000000000001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0.4</v>
      </c>
      <c r="E37" s="26">
        <v>0.75</v>
      </c>
      <c r="F37" s="27">
        <v>0.3</v>
      </c>
    </row>
    <row r="38" spans="1:6" ht="34.5" customHeight="1" x14ac:dyDescent="0.25">
      <c r="A38" s="159" t="s">
        <v>1018</v>
      </c>
      <c r="B38" s="160"/>
      <c r="C38" s="58" t="s">
        <v>21</v>
      </c>
      <c r="D38" s="27">
        <v>1</v>
      </c>
      <c r="E38" s="26">
        <v>3.12</v>
      </c>
      <c r="F38" s="27">
        <v>3.12</v>
      </c>
    </row>
    <row r="39" spans="1:6" ht="21.75" customHeight="1" x14ac:dyDescent="0.25">
      <c r="A39" s="159" t="s">
        <v>653</v>
      </c>
      <c r="B39" s="160"/>
      <c r="C39" s="58" t="s">
        <v>17</v>
      </c>
      <c r="D39" s="27">
        <v>0.05</v>
      </c>
      <c r="E39" s="26">
        <v>4.9800000000000004</v>
      </c>
      <c r="F39" s="27">
        <v>0.25</v>
      </c>
    </row>
    <row r="40" spans="1:6" ht="39.75" customHeight="1" x14ac:dyDescent="0.25">
      <c r="A40" s="159" t="s">
        <v>654</v>
      </c>
      <c r="B40" s="160"/>
      <c r="C40" s="58" t="s">
        <v>647</v>
      </c>
      <c r="D40" s="27">
        <v>0.18</v>
      </c>
      <c r="E40" s="26">
        <v>11</v>
      </c>
      <c r="F40" s="27">
        <v>1.98</v>
      </c>
    </row>
    <row r="41" spans="1:6" ht="23.25" customHeight="1" x14ac:dyDescent="0.25">
      <c r="A41" s="159" t="s">
        <v>655</v>
      </c>
      <c r="B41" s="160"/>
      <c r="C41" s="58" t="s">
        <v>21</v>
      </c>
      <c r="D41" s="27">
        <v>2.0499999999999998</v>
      </c>
      <c r="E41" s="26">
        <v>6.65</v>
      </c>
      <c r="F41" s="27">
        <v>13.63</v>
      </c>
    </row>
    <row r="42" spans="1:6" s="1" customFormat="1" ht="36" customHeight="1" x14ac:dyDescent="0.25">
      <c r="A42" s="159" t="s">
        <v>656</v>
      </c>
      <c r="B42" s="160"/>
      <c r="C42" s="59" t="s">
        <v>123</v>
      </c>
      <c r="D42" s="60">
        <v>0.03</v>
      </c>
      <c r="E42" s="61">
        <v>26.3</v>
      </c>
      <c r="F42" s="60">
        <v>0.79</v>
      </c>
    </row>
    <row r="43" spans="1:6" s="1" customFormat="1" ht="30.75" customHeight="1" x14ac:dyDescent="0.25">
      <c r="A43" s="159" t="s">
        <v>657</v>
      </c>
      <c r="B43" s="160"/>
      <c r="C43" s="59" t="s">
        <v>610</v>
      </c>
      <c r="D43" s="60">
        <v>0.05</v>
      </c>
      <c r="E43" s="61">
        <v>19</v>
      </c>
      <c r="F43" s="60">
        <v>0.95</v>
      </c>
    </row>
    <row r="44" spans="1:6" s="1" customFormat="1" ht="30.75" customHeight="1" x14ac:dyDescent="0.25">
      <c r="A44" s="159" t="s">
        <v>658</v>
      </c>
      <c r="B44" s="160"/>
      <c r="C44" s="59" t="s">
        <v>17</v>
      </c>
      <c r="D44" s="60">
        <v>0.5</v>
      </c>
      <c r="E44" s="61">
        <v>2.5</v>
      </c>
      <c r="F44" s="60">
        <v>1.25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22.61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24.94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29.93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29.93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153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151</v>
      </c>
      <c r="C7" s="9"/>
      <c r="D7" s="9"/>
      <c r="E7" s="10"/>
      <c r="F7" s="10"/>
    </row>
    <row r="8" spans="1:6" x14ac:dyDescent="0.25">
      <c r="A8" s="8" t="s">
        <v>556</v>
      </c>
      <c r="B8" s="147" t="s">
        <v>152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7.0000000000000007E-2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0.11</v>
      </c>
      <c r="F15" s="27">
        <v>0.56000000000000005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0.63000000000000012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0.01</v>
      </c>
      <c r="C25" s="46">
        <v>4.87</v>
      </c>
      <c r="D25" s="47">
        <v>0.05</v>
      </c>
      <c r="E25" s="48">
        <v>0.11</v>
      </c>
      <c r="F25" s="47">
        <v>0.01</v>
      </c>
    </row>
    <row r="26" spans="1:6" x14ac:dyDescent="0.25">
      <c r="A26" s="49" t="s">
        <v>602</v>
      </c>
      <c r="B26" s="27">
        <v>2</v>
      </c>
      <c r="C26" s="26">
        <v>4.3899999999999997</v>
      </c>
      <c r="D26" s="27">
        <v>8.7799999999999994</v>
      </c>
      <c r="E26" s="28">
        <v>0.11</v>
      </c>
      <c r="F26" s="27">
        <v>0.97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0.11</v>
      </c>
      <c r="F27" s="27">
        <v>0.48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1.46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0.5</v>
      </c>
      <c r="E35" s="46">
        <v>0.7</v>
      </c>
      <c r="F35" s="47">
        <v>0.35</v>
      </c>
    </row>
    <row r="36" spans="1:6" ht="28.5" customHeight="1" x14ac:dyDescent="0.25">
      <c r="A36" s="159" t="s">
        <v>659</v>
      </c>
      <c r="B36" s="160"/>
      <c r="C36" s="58" t="s">
        <v>610</v>
      </c>
      <c r="D36" s="27">
        <v>0.05</v>
      </c>
      <c r="E36" s="26">
        <v>6.78</v>
      </c>
      <c r="F36" s="27">
        <v>0.34</v>
      </c>
    </row>
    <row r="37" spans="1:6" ht="22.5" customHeight="1" x14ac:dyDescent="0.25">
      <c r="A37" s="159" t="s">
        <v>660</v>
      </c>
      <c r="B37" s="160"/>
      <c r="C37" s="58" t="s">
        <v>123</v>
      </c>
      <c r="D37" s="27">
        <v>0.05</v>
      </c>
      <c r="E37" s="26">
        <v>12.5</v>
      </c>
      <c r="F37" s="27">
        <v>0.63</v>
      </c>
    </row>
    <row r="38" spans="1:6" x14ac:dyDescent="0.25">
      <c r="A38" s="159" t="s">
        <v>611</v>
      </c>
      <c r="B38" s="160"/>
      <c r="C38" s="58" t="s">
        <v>612</v>
      </c>
      <c r="D38" s="27">
        <v>0.05</v>
      </c>
      <c r="E38" s="26">
        <v>0.75</v>
      </c>
      <c r="F38" s="27">
        <v>0.04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1.3599999999999999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3.45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0.69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4.1399999999999997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4.1399999999999997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156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154</v>
      </c>
      <c r="C7" s="9"/>
      <c r="D7" s="9"/>
      <c r="E7" s="10"/>
      <c r="F7" s="10"/>
    </row>
    <row r="8" spans="1:6" x14ac:dyDescent="0.25">
      <c r="A8" s="8" t="s">
        <v>556</v>
      </c>
      <c r="B8" s="147" t="s">
        <v>155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0.08</v>
      </c>
    </row>
    <row r="15" spans="1:6" x14ac:dyDescent="0.25">
      <c r="A15" s="29" t="s">
        <v>661</v>
      </c>
      <c r="B15" s="27">
        <v>1</v>
      </c>
      <c r="C15" s="26">
        <v>1.5</v>
      </c>
      <c r="D15" s="27">
        <v>1.5</v>
      </c>
      <c r="E15" s="28">
        <v>0.11</v>
      </c>
      <c r="F15" s="27">
        <v>0.17</v>
      </c>
    </row>
    <row r="16" spans="1:6" x14ac:dyDescent="0.25">
      <c r="A16" s="29" t="s">
        <v>625</v>
      </c>
      <c r="B16" s="27">
        <v>6</v>
      </c>
      <c r="C16" s="26">
        <v>2.5499999999999998</v>
      </c>
      <c r="D16" s="27">
        <v>15.3</v>
      </c>
      <c r="E16" s="28">
        <v>0.11</v>
      </c>
      <c r="F16" s="27">
        <v>1.68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1.93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0.11</v>
      </c>
      <c r="F25" s="47">
        <v>0.05</v>
      </c>
    </row>
    <row r="26" spans="1:6" x14ac:dyDescent="0.25">
      <c r="A26" s="49" t="s">
        <v>602</v>
      </c>
      <c r="B26" s="27">
        <v>2</v>
      </c>
      <c r="C26" s="26">
        <v>4.3899999999999997</v>
      </c>
      <c r="D26" s="27">
        <v>8.7799999999999994</v>
      </c>
      <c r="E26" s="28">
        <v>0.11</v>
      </c>
      <c r="F26" s="27">
        <v>0.97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0.11</v>
      </c>
      <c r="F27" s="27">
        <v>0.48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0.5</v>
      </c>
      <c r="E35" s="46">
        <v>0.7</v>
      </c>
      <c r="F35" s="47">
        <v>0.35</v>
      </c>
    </row>
    <row r="36" spans="1:6" ht="28.5" customHeight="1" x14ac:dyDescent="0.25">
      <c r="A36" s="159" t="s">
        <v>659</v>
      </c>
      <c r="B36" s="160"/>
      <c r="C36" s="58" t="s">
        <v>610</v>
      </c>
      <c r="D36" s="27">
        <v>0.05</v>
      </c>
      <c r="E36" s="26">
        <v>6.78</v>
      </c>
      <c r="F36" s="27">
        <v>0.34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0.02</v>
      </c>
      <c r="E37" s="26">
        <v>0.75</v>
      </c>
      <c r="F37" s="27">
        <v>0.02</v>
      </c>
    </row>
    <row r="38" spans="1:6" x14ac:dyDescent="0.25">
      <c r="A38" s="159" t="s">
        <v>662</v>
      </c>
      <c r="B38" s="160"/>
      <c r="C38" s="58" t="s">
        <v>123</v>
      </c>
      <c r="D38" s="27">
        <v>0.03</v>
      </c>
      <c r="E38" s="26">
        <v>22.5</v>
      </c>
      <c r="F38" s="27">
        <v>0.68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1.3900000000000001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4.82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159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157</v>
      </c>
      <c r="C7" s="9"/>
      <c r="D7" s="9"/>
      <c r="E7" s="10"/>
      <c r="F7" s="10"/>
    </row>
    <row r="8" spans="1:6" x14ac:dyDescent="0.25">
      <c r="A8" s="8" t="s">
        <v>556</v>
      </c>
      <c r="B8" s="147" t="s">
        <v>158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0.08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0.11</v>
      </c>
      <c r="F15" s="27">
        <v>0.56000000000000005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0.11</v>
      </c>
      <c r="F25" s="47">
        <v>0.05</v>
      </c>
    </row>
    <row r="26" spans="1:6" x14ac:dyDescent="0.25">
      <c r="A26" s="49" t="s">
        <v>651</v>
      </c>
      <c r="B26" s="27">
        <v>2</v>
      </c>
      <c r="C26" s="26">
        <v>4.3899999999999997</v>
      </c>
      <c r="D26" s="27">
        <v>8.7799999999999994</v>
      </c>
      <c r="E26" s="28">
        <v>0.11</v>
      </c>
      <c r="F26" s="27">
        <v>0.97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0.11</v>
      </c>
      <c r="F27" s="27">
        <v>0.48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0.05</v>
      </c>
      <c r="E35" s="46">
        <v>0.7</v>
      </c>
      <c r="F35" s="47">
        <v>0.04</v>
      </c>
    </row>
    <row r="36" spans="1:6" ht="28.5" customHeight="1" x14ac:dyDescent="0.25">
      <c r="A36" s="159" t="s">
        <v>663</v>
      </c>
      <c r="B36" s="160"/>
      <c r="C36" s="58" t="s">
        <v>610</v>
      </c>
      <c r="D36" s="27">
        <v>0.1</v>
      </c>
      <c r="E36" s="26">
        <v>10</v>
      </c>
      <c r="F36" s="27">
        <v>1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0.2</v>
      </c>
      <c r="E37" s="26">
        <v>0.75</v>
      </c>
      <c r="F37" s="27">
        <v>0.15</v>
      </c>
    </row>
    <row r="38" spans="1:6" x14ac:dyDescent="0.25">
      <c r="A38" s="159" t="s">
        <v>664</v>
      </c>
      <c r="B38" s="160"/>
      <c r="C38" s="58" t="s">
        <v>610</v>
      </c>
      <c r="D38" s="27">
        <v>0.03</v>
      </c>
      <c r="E38" s="26">
        <v>17</v>
      </c>
      <c r="F38" s="27">
        <v>0.51</v>
      </c>
    </row>
    <row r="39" spans="1:6" ht="21.75" customHeight="1" x14ac:dyDescent="0.25">
      <c r="A39" s="159" t="s">
        <v>665</v>
      </c>
      <c r="B39" s="160"/>
      <c r="C39" s="58" t="s">
        <v>17</v>
      </c>
      <c r="D39" s="27">
        <v>0.05</v>
      </c>
      <c r="E39" s="26">
        <v>3</v>
      </c>
      <c r="F39" s="27">
        <v>0.15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1.8499999999999999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3.99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4.79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4.79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162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160</v>
      </c>
      <c r="C7" s="9"/>
      <c r="D7" s="9"/>
      <c r="E7" s="10"/>
      <c r="F7" s="10"/>
    </row>
    <row r="8" spans="1:6" x14ac:dyDescent="0.25">
      <c r="A8" s="8" t="s">
        <v>556</v>
      </c>
      <c r="B8" s="147" t="s">
        <v>161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0.05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0.11</v>
      </c>
      <c r="F15" s="27">
        <v>0.28000000000000003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0.11</v>
      </c>
      <c r="F25" s="47">
        <v>0.05</v>
      </c>
    </row>
    <row r="26" spans="1:6" x14ac:dyDescent="0.25">
      <c r="A26" s="49" t="s">
        <v>651</v>
      </c>
      <c r="B26" s="27">
        <v>1</v>
      </c>
      <c r="C26" s="26">
        <v>4.3899999999999997</v>
      </c>
      <c r="D26" s="27">
        <v>4.3899999999999997</v>
      </c>
      <c r="E26" s="28">
        <v>0.11</v>
      </c>
      <c r="F26" s="27">
        <v>0.48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0.11</v>
      </c>
      <c r="F27" s="27">
        <v>0.48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1.01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666</v>
      </c>
      <c r="B35" s="164"/>
      <c r="C35" s="55" t="s">
        <v>610</v>
      </c>
      <c r="D35" s="47">
        <v>0.1</v>
      </c>
      <c r="E35" s="46">
        <v>21.65</v>
      </c>
      <c r="F35" s="47">
        <v>2.17</v>
      </c>
    </row>
    <row r="36" spans="1:6" ht="28.5" customHeight="1" x14ac:dyDescent="0.25">
      <c r="A36" s="159" t="s">
        <v>623</v>
      </c>
      <c r="B36" s="160"/>
      <c r="C36" s="58" t="s">
        <v>116</v>
      </c>
      <c r="D36" s="27">
        <v>0.05</v>
      </c>
      <c r="E36" s="26">
        <v>0.7</v>
      </c>
      <c r="F36" s="27">
        <v>0.04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0.2</v>
      </c>
      <c r="E37" s="26">
        <v>0.75</v>
      </c>
      <c r="F37" s="27">
        <v>0.15</v>
      </c>
    </row>
    <row r="38" spans="1:6" x14ac:dyDescent="0.25">
      <c r="A38" s="159" t="s">
        <v>667</v>
      </c>
      <c r="B38" s="160"/>
      <c r="C38" s="58" t="s">
        <v>610</v>
      </c>
      <c r="D38" s="27">
        <v>0.03</v>
      </c>
      <c r="E38" s="26">
        <v>17</v>
      </c>
      <c r="F38" s="27">
        <v>0.51</v>
      </c>
    </row>
    <row r="39" spans="1:6" ht="21.75" customHeight="1" x14ac:dyDescent="0.25">
      <c r="A39" s="159" t="s">
        <v>665</v>
      </c>
      <c r="B39" s="160"/>
      <c r="C39" s="58" t="s">
        <v>17</v>
      </c>
      <c r="D39" s="27">
        <v>0.05</v>
      </c>
      <c r="E39" s="26">
        <v>3</v>
      </c>
      <c r="F39" s="27">
        <v>0.15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4.3600000000000003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0.87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5.23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5.23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1069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165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163</v>
      </c>
      <c r="C7" s="9"/>
      <c r="D7" s="9"/>
      <c r="E7" s="10"/>
      <c r="F7" s="10"/>
    </row>
    <row r="8" spans="1:6" x14ac:dyDescent="0.25">
      <c r="A8" s="8" t="s">
        <v>556</v>
      </c>
      <c r="B8" s="147" t="s">
        <v>164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0.08</v>
      </c>
    </row>
    <row r="15" spans="1:6" x14ac:dyDescent="0.25">
      <c r="A15" s="29" t="s">
        <v>625</v>
      </c>
      <c r="B15" s="27">
        <v>6</v>
      </c>
      <c r="C15" s="26">
        <v>2.5499999999999998</v>
      </c>
      <c r="D15" s="27">
        <v>15.3</v>
      </c>
      <c r="E15" s="28">
        <v>0.12</v>
      </c>
      <c r="F15" s="27">
        <v>1.84</v>
      </c>
    </row>
    <row r="16" spans="1:6" x14ac:dyDescent="0.25">
      <c r="A16" s="29" t="s">
        <v>661</v>
      </c>
      <c r="B16" s="27">
        <v>1</v>
      </c>
      <c r="C16" s="26">
        <v>1.5</v>
      </c>
      <c r="D16" s="27">
        <v>1.5</v>
      </c>
      <c r="E16" s="28">
        <v>0.12</v>
      </c>
      <c r="F16" s="27">
        <v>0.18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2.1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0.12</v>
      </c>
      <c r="F25" s="47">
        <v>0.06</v>
      </c>
    </row>
    <row r="26" spans="1:6" x14ac:dyDescent="0.25">
      <c r="A26" s="49" t="s">
        <v>651</v>
      </c>
      <c r="B26" s="27">
        <v>2</v>
      </c>
      <c r="C26" s="26">
        <v>4.3899999999999997</v>
      </c>
      <c r="D26" s="27">
        <v>8.7799999999999994</v>
      </c>
      <c r="E26" s="28">
        <v>0.12</v>
      </c>
      <c r="F26" s="27">
        <v>1.05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0.12</v>
      </c>
      <c r="F27" s="27">
        <v>0.52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1.6300000000000001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611</v>
      </c>
      <c r="B35" s="164"/>
      <c r="C35" s="55" t="s">
        <v>612</v>
      </c>
      <c r="D35" s="47">
        <v>0.2</v>
      </c>
      <c r="E35" s="46">
        <v>0.75</v>
      </c>
      <c r="F35" s="47">
        <v>0.15</v>
      </c>
    </row>
    <row r="36" spans="1:6" ht="28.5" customHeight="1" x14ac:dyDescent="0.25">
      <c r="A36" s="159" t="s">
        <v>667</v>
      </c>
      <c r="B36" s="160"/>
      <c r="C36" s="58" t="s">
        <v>610</v>
      </c>
      <c r="D36" s="27">
        <v>0.03</v>
      </c>
      <c r="E36" s="26">
        <v>17</v>
      </c>
      <c r="F36" s="27">
        <v>0.51</v>
      </c>
    </row>
    <row r="37" spans="1:6" ht="22.5" customHeight="1" x14ac:dyDescent="0.25">
      <c r="A37" s="159" t="s">
        <v>665</v>
      </c>
      <c r="B37" s="160"/>
      <c r="C37" s="58" t="s">
        <v>17</v>
      </c>
      <c r="D37" s="27">
        <v>0.05</v>
      </c>
      <c r="E37" s="26">
        <v>3</v>
      </c>
      <c r="F37" s="27">
        <v>0.15</v>
      </c>
    </row>
    <row r="38" spans="1:6" x14ac:dyDescent="0.25">
      <c r="A38" s="159" t="s">
        <v>668</v>
      </c>
      <c r="B38" s="160"/>
      <c r="C38" s="58" t="s">
        <v>610</v>
      </c>
      <c r="D38" s="27">
        <v>0.1</v>
      </c>
      <c r="E38" s="26">
        <v>22</v>
      </c>
      <c r="F38" s="27">
        <v>2.2000000000000002</v>
      </c>
    </row>
    <row r="39" spans="1:6" ht="21.75" customHeight="1" x14ac:dyDescent="0.25">
      <c r="A39" s="159" t="s">
        <v>623</v>
      </c>
      <c r="B39" s="160"/>
      <c r="C39" s="58" t="s">
        <v>116</v>
      </c>
      <c r="D39" s="27">
        <v>0</v>
      </c>
      <c r="E39" s="26">
        <v>0.7</v>
      </c>
      <c r="F39" s="27">
        <v>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3.0100000000000002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6.74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1.35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8.09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8.09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168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166</v>
      </c>
      <c r="C7" s="9"/>
      <c r="D7" s="9"/>
      <c r="E7" s="10"/>
      <c r="F7" s="10"/>
    </row>
    <row r="8" spans="1:6" x14ac:dyDescent="0.25">
      <c r="A8" s="8" t="s">
        <v>556</v>
      </c>
      <c r="B8" s="147" t="s">
        <v>167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0.25</v>
      </c>
    </row>
    <row r="15" spans="1:6" x14ac:dyDescent="0.25">
      <c r="A15" s="29" t="s">
        <v>669</v>
      </c>
      <c r="B15" s="27">
        <v>1</v>
      </c>
      <c r="C15" s="26">
        <v>1.5</v>
      </c>
      <c r="D15" s="27">
        <v>1.5</v>
      </c>
      <c r="E15" s="28">
        <v>0.37</v>
      </c>
      <c r="F15" s="27">
        <v>0.56000000000000005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0.81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0.37</v>
      </c>
      <c r="F25" s="47">
        <v>0.18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0.37</v>
      </c>
      <c r="F26" s="27">
        <v>1.62</v>
      </c>
    </row>
    <row r="27" spans="1:6" ht="24" x14ac:dyDescent="0.25">
      <c r="A27" s="49" t="s">
        <v>600</v>
      </c>
      <c r="B27" s="27">
        <v>1</v>
      </c>
      <c r="C27" s="26">
        <v>4.3899999999999997</v>
      </c>
      <c r="D27" s="27">
        <v>4.3899999999999997</v>
      </c>
      <c r="E27" s="28">
        <v>0.37</v>
      </c>
      <c r="F27" s="27">
        <v>1.62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0.37</v>
      </c>
      <c r="F28" s="27">
        <v>1.61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5.03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1019</v>
      </c>
      <c r="B35" s="164"/>
      <c r="C35" s="55" t="s">
        <v>123</v>
      </c>
      <c r="D35" s="47">
        <v>0.82</v>
      </c>
      <c r="E35" s="46">
        <v>23.5</v>
      </c>
      <c r="F35" s="47">
        <v>19.27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19.27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25.11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5.0199999999999996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30.13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30.13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171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169</v>
      </c>
      <c r="C7" s="9"/>
      <c r="D7" s="9"/>
      <c r="E7" s="10"/>
      <c r="F7" s="10"/>
    </row>
    <row r="8" spans="1:6" x14ac:dyDescent="0.25">
      <c r="A8" s="8" t="s">
        <v>556</v>
      </c>
      <c r="B8" s="147" t="s">
        <v>170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0.03</v>
      </c>
    </row>
    <row r="15" spans="1:6" x14ac:dyDescent="0.25">
      <c r="A15" s="29" t="s">
        <v>670</v>
      </c>
      <c r="B15" s="27">
        <v>1</v>
      </c>
      <c r="C15" s="26">
        <v>0.1</v>
      </c>
      <c r="D15" s="27">
        <v>0.1</v>
      </c>
      <c r="E15" s="28">
        <v>0.05</v>
      </c>
      <c r="F15" s="27">
        <v>0.01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0.05</v>
      </c>
      <c r="F25" s="47">
        <v>0.02</v>
      </c>
    </row>
    <row r="26" spans="1:6" ht="24" x14ac:dyDescent="0.25">
      <c r="A26" s="49" t="s">
        <v>604</v>
      </c>
      <c r="B26" s="27">
        <v>2</v>
      </c>
      <c r="C26" s="26">
        <v>4.3899999999999997</v>
      </c>
      <c r="D26" s="27">
        <v>8.7799999999999994</v>
      </c>
      <c r="E26" s="28">
        <v>0.05</v>
      </c>
      <c r="F26" s="27">
        <v>0.44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0.05</v>
      </c>
      <c r="F27" s="27">
        <v>0.22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0.68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671</v>
      </c>
      <c r="B35" s="164"/>
      <c r="C35" s="55" t="s">
        <v>21</v>
      </c>
      <c r="D35" s="47">
        <v>1.02</v>
      </c>
      <c r="E35" s="46">
        <v>21.5</v>
      </c>
      <c r="F35" s="47">
        <v>21.93</v>
      </c>
    </row>
    <row r="36" spans="1:6" ht="28.5" customHeight="1" x14ac:dyDescent="0.25">
      <c r="A36" s="159" t="s">
        <v>672</v>
      </c>
      <c r="B36" s="160"/>
      <c r="C36" s="58" t="s">
        <v>647</v>
      </c>
      <c r="D36" s="27">
        <v>0.3</v>
      </c>
      <c r="E36" s="26">
        <v>15</v>
      </c>
      <c r="F36" s="27">
        <v>4.5</v>
      </c>
    </row>
    <row r="37" spans="1:6" ht="22.5" customHeight="1" x14ac:dyDescent="0.25">
      <c r="A37" s="159" t="s">
        <v>673</v>
      </c>
      <c r="B37" s="160"/>
      <c r="C37" s="58" t="s">
        <v>123</v>
      </c>
      <c r="D37" s="27">
        <v>0.2</v>
      </c>
      <c r="E37" s="26">
        <v>1.1499999999999999</v>
      </c>
      <c r="F37" s="27">
        <v>0.23</v>
      </c>
    </row>
    <row r="38" spans="1:6" x14ac:dyDescent="0.25">
      <c r="A38" s="159" t="s">
        <v>623</v>
      </c>
      <c r="B38" s="160"/>
      <c r="C38" s="58" t="s">
        <v>116</v>
      </c>
      <c r="D38" s="27">
        <v>0.02</v>
      </c>
      <c r="E38" s="26">
        <v>0.7</v>
      </c>
      <c r="F38" s="27">
        <v>0.01</v>
      </c>
    </row>
    <row r="39" spans="1:6" ht="21.75" customHeight="1" x14ac:dyDescent="0.25">
      <c r="A39" s="159" t="s">
        <v>674</v>
      </c>
      <c r="B39" s="160"/>
      <c r="C39" s="58" t="s">
        <v>17</v>
      </c>
      <c r="D39" s="27">
        <v>10</v>
      </c>
      <c r="E39" s="26">
        <v>0.03</v>
      </c>
      <c r="F39" s="27">
        <v>0.3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26.970000000000002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27.69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5.54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33.229999999999997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33.229999999999997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25</v>
      </c>
      <c r="C7" s="9"/>
      <c r="D7" s="9"/>
      <c r="E7" s="10"/>
      <c r="F7" s="10"/>
    </row>
    <row r="8" spans="1:6" x14ac:dyDescent="0.25">
      <c r="A8" s="8" t="s">
        <v>556</v>
      </c>
      <c r="B8" s="147" t="s">
        <v>26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1282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0.26200000000000001</v>
      </c>
      <c r="F25" s="47">
        <v>0.13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0.26200000000000001</v>
      </c>
      <c r="F26" s="27">
        <v>1.1399999999999999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1.27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595</v>
      </c>
      <c r="B35" s="164"/>
      <c r="C35" s="55" t="s">
        <v>17</v>
      </c>
      <c r="D35" s="47">
        <v>0.5</v>
      </c>
      <c r="E35" s="46">
        <v>3.55</v>
      </c>
      <c r="F35" s="47">
        <v>1.78</v>
      </c>
    </row>
    <row r="36" spans="1:6" ht="28.5" customHeight="1" x14ac:dyDescent="0.25">
      <c r="A36" s="159" t="s">
        <v>596</v>
      </c>
      <c r="B36" s="160"/>
      <c r="C36" s="58" t="s">
        <v>17</v>
      </c>
      <c r="D36" s="27">
        <v>0.5</v>
      </c>
      <c r="E36" s="26">
        <v>3.55</v>
      </c>
      <c r="F36" s="27">
        <v>1.78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3.56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4.8899999999999997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5.87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5.87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174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172</v>
      </c>
      <c r="C7" s="9"/>
      <c r="D7" s="9"/>
      <c r="E7" s="10"/>
      <c r="F7" s="10"/>
    </row>
    <row r="8" spans="1:6" x14ac:dyDescent="0.25">
      <c r="A8" s="8" t="s">
        <v>556</v>
      </c>
      <c r="B8" s="147" t="s">
        <v>173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1327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0.28000000000000003</v>
      </c>
    </row>
    <row r="15" spans="1:6" x14ac:dyDescent="0.25">
      <c r="A15" s="29" t="s">
        <v>670</v>
      </c>
      <c r="B15" s="27">
        <v>1</v>
      </c>
      <c r="C15" s="26">
        <v>0.1</v>
      </c>
      <c r="D15" s="27">
        <v>0.1</v>
      </c>
      <c r="E15" s="28">
        <v>0.6</v>
      </c>
      <c r="F15" s="27">
        <v>0.06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0.6</v>
      </c>
      <c r="F25" s="47">
        <v>0.28999999999999998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0.6</v>
      </c>
      <c r="F26" s="27">
        <v>2.63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0.6</v>
      </c>
      <c r="F27" s="27">
        <v>2.6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5.52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671</v>
      </c>
      <c r="B35" s="164"/>
      <c r="C35" s="55" t="s">
        <v>21</v>
      </c>
      <c r="D35" s="47">
        <v>0.12</v>
      </c>
      <c r="E35" s="46">
        <v>21.5</v>
      </c>
      <c r="F35" s="47">
        <v>2.58</v>
      </c>
    </row>
    <row r="36" spans="1:6" ht="28.5" customHeight="1" x14ac:dyDescent="0.25">
      <c r="A36" s="159" t="s">
        <v>672</v>
      </c>
      <c r="B36" s="160"/>
      <c r="C36" s="58" t="s">
        <v>647</v>
      </c>
      <c r="D36" s="27">
        <v>0.05</v>
      </c>
      <c r="E36" s="26">
        <v>15</v>
      </c>
      <c r="F36" s="27">
        <v>0.75</v>
      </c>
    </row>
    <row r="37" spans="1:6" ht="22.5" customHeight="1" x14ac:dyDescent="0.25">
      <c r="A37" s="159" t="s">
        <v>673</v>
      </c>
      <c r="B37" s="160"/>
      <c r="C37" s="58" t="s">
        <v>123</v>
      </c>
      <c r="D37" s="27">
        <v>0.3</v>
      </c>
      <c r="E37" s="26">
        <v>1.1499999999999999</v>
      </c>
      <c r="F37" s="27">
        <v>0.35</v>
      </c>
    </row>
    <row r="38" spans="1:6" x14ac:dyDescent="0.25">
      <c r="A38" s="159" t="s">
        <v>623</v>
      </c>
      <c r="B38" s="160"/>
      <c r="C38" s="58" t="s">
        <v>116</v>
      </c>
      <c r="D38" s="27">
        <v>0.02</v>
      </c>
      <c r="E38" s="26">
        <v>0.7</v>
      </c>
      <c r="F38" s="27">
        <v>0.01</v>
      </c>
    </row>
    <row r="39" spans="1:6" ht="21.75" customHeight="1" x14ac:dyDescent="0.25">
      <c r="A39" s="159" t="s">
        <v>674</v>
      </c>
      <c r="B39" s="160"/>
      <c r="C39" s="58" t="s">
        <v>17</v>
      </c>
      <c r="D39" s="27">
        <v>10</v>
      </c>
      <c r="E39" s="26">
        <v>0.03</v>
      </c>
      <c r="F39" s="27">
        <v>0.3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3.9899999999999998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9.85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1.97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11.82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11.82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177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175</v>
      </c>
      <c r="C7" s="9"/>
      <c r="D7" s="9"/>
      <c r="E7" s="10"/>
      <c r="F7" s="10"/>
    </row>
    <row r="8" spans="1:6" x14ac:dyDescent="0.25">
      <c r="A8" s="8" t="s">
        <v>556</v>
      </c>
      <c r="B8" s="147" t="s">
        <v>176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1328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7.0000000000000007E-2</v>
      </c>
    </row>
    <row r="15" spans="1:6" x14ac:dyDescent="0.25">
      <c r="A15" s="29" t="s">
        <v>675</v>
      </c>
      <c r="B15" s="27">
        <v>1</v>
      </c>
      <c r="C15" s="26">
        <v>0.1</v>
      </c>
      <c r="D15" s="27">
        <v>0.1</v>
      </c>
      <c r="E15" s="28">
        <v>0.15</v>
      </c>
      <c r="F15" s="27">
        <v>0.02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9.0000000000000011E-2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0.15</v>
      </c>
      <c r="F26" s="27">
        <v>0.66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0.15</v>
      </c>
      <c r="F27" s="27">
        <v>0.65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1.38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676</v>
      </c>
      <c r="B35" s="164"/>
      <c r="C35" s="55" t="s">
        <v>647</v>
      </c>
      <c r="D35" s="47">
        <v>0.05</v>
      </c>
      <c r="E35" s="46">
        <v>15</v>
      </c>
      <c r="F35" s="47">
        <v>0.75</v>
      </c>
    </row>
    <row r="36" spans="1:6" ht="28.5" customHeight="1" x14ac:dyDescent="0.25">
      <c r="A36" s="159" t="s">
        <v>673</v>
      </c>
      <c r="B36" s="160"/>
      <c r="C36" s="58" t="s">
        <v>123</v>
      </c>
      <c r="D36" s="27">
        <v>0.3</v>
      </c>
      <c r="E36" s="26">
        <v>1.1499999999999999</v>
      </c>
      <c r="F36" s="27">
        <v>0.35</v>
      </c>
    </row>
    <row r="37" spans="1:6" ht="22.5" customHeight="1" x14ac:dyDescent="0.25">
      <c r="A37" s="159" t="s">
        <v>623</v>
      </c>
      <c r="B37" s="160"/>
      <c r="C37" s="58" t="s">
        <v>116</v>
      </c>
      <c r="D37" s="27">
        <v>0.02</v>
      </c>
      <c r="E37" s="26">
        <v>0.7</v>
      </c>
      <c r="F37" s="27">
        <v>0.01</v>
      </c>
    </row>
    <row r="38" spans="1:6" x14ac:dyDescent="0.25">
      <c r="A38" s="159" t="s">
        <v>674</v>
      </c>
      <c r="B38" s="160"/>
      <c r="C38" s="58" t="s">
        <v>17</v>
      </c>
      <c r="D38" s="27">
        <v>10</v>
      </c>
      <c r="E38" s="26">
        <v>0.03</v>
      </c>
      <c r="F38" s="27">
        <v>0.3</v>
      </c>
    </row>
    <row r="39" spans="1:6" ht="21.75" customHeight="1" x14ac:dyDescent="0.25">
      <c r="A39" s="159" t="s">
        <v>677</v>
      </c>
      <c r="B39" s="160"/>
      <c r="C39" s="58" t="s">
        <v>21</v>
      </c>
      <c r="D39" s="27">
        <v>1.02</v>
      </c>
      <c r="E39" s="26">
        <v>18</v>
      </c>
      <c r="F39" s="27">
        <v>18.36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19.77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21.24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4.25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25.49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25.49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180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178</v>
      </c>
      <c r="C7" s="9"/>
      <c r="D7" s="9"/>
      <c r="E7" s="10"/>
      <c r="F7" s="10"/>
    </row>
    <row r="8" spans="1:6" x14ac:dyDescent="0.25">
      <c r="A8" s="8" t="s">
        <v>556</v>
      </c>
      <c r="B8" s="147" t="s">
        <v>179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1329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3.23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4.75</v>
      </c>
      <c r="F15" s="27">
        <v>9.5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12.73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4.75</v>
      </c>
      <c r="F25" s="47">
        <v>2.31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4.75</v>
      </c>
      <c r="F26" s="27">
        <v>20.85</v>
      </c>
    </row>
    <row r="27" spans="1:6" ht="36" x14ac:dyDescent="0.25">
      <c r="A27" s="49" t="s">
        <v>678</v>
      </c>
      <c r="B27" s="27">
        <v>1</v>
      </c>
      <c r="C27" s="26">
        <v>4.3899999999999997</v>
      </c>
      <c r="D27" s="27">
        <v>4.3899999999999997</v>
      </c>
      <c r="E27" s="28">
        <v>4.75</v>
      </c>
      <c r="F27" s="27">
        <v>20.85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4.75</v>
      </c>
      <c r="F28" s="27">
        <v>20.62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64.63000000000001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0.02</v>
      </c>
      <c r="E35" s="46">
        <v>0.7</v>
      </c>
      <c r="F35" s="47">
        <v>0.01</v>
      </c>
    </row>
    <row r="36" spans="1:6" ht="28.5" customHeight="1" x14ac:dyDescent="0.25">
      <c r="A36" s="159" t="s">
        <v>624</v>
      </c>
      <c r="B36" s="160"/>
      <c r="C36" s="58" t="s">
        <v>647</v>
      </c>
      <c r="D36" s="27">
        <v>0.26</v>
      </c>
      <c r="E36" s="26">
        <v>8.1</v>
      </c>
      <c r="F36" s="27">
        <v>2.11</v>
      </c>
    </row>
    <row r="37" spans="1:6" ht="22.5" customHeight="1" x14ac:dyDescent="0.25">
      <c r="A37" s="159" t="s">
        <v>622</v>
      </c>
      <c r="B37" s="160"/>
      <c r="C37" s="58" t="s">
        <v>116</v>
      </c>
      <c r="D37" s="27">
        <v>0.03</v>
      </c>
      <c r="E37" s="26">
        <v>10.5</v>
      </c>
      <c r="F37" s="27">
        <v>0.32</v>
      </c>
    </row>
    <row r="38" spans="1:6" x14ac:dyDescent="0.25">
      <c r="A38" s="159" t="s">
        <v>679</v>
      </c>
      <c r="B38" s="160"/>
      <c r="C38" s="58" t="s">
        <v>116</v>
      </c>
      <c r="D38" s="27">
        <v>0.04</v>
      </c>
      <c r="E38" s="26">
        <v>12</v>
      </c>
      <c r="F38" s="27">
        <v>0.48</v>
      </c>
    </row>
    <row r="39" spans="1:6" ht="21.75" customHeight="1" x14ac:dyDescent="0.25">
      <c r="A39" s="159" t="s">
        <v>680</v>
      </c>
      <c r="B39" s="160"/>
      <c r="C39" s="58" t="s">
        <v>17</v>
      </c>
      <c r="D39" s="27">
        <v>0.5</v>
      </c>
      <c r="E39" s="26">
        <v>2.02</v>
      </c>
      <c r="F39" s="27">
        <v>1.01</v>
      </c>
    </row>
    <row r="40" spans="1:6" ht="39.75" customHeight="1" x14ac:dyDescent="0.25">
      <c r="A40" s="159" t="s">
        <v>681</v>
      </c>
      <c r="B40" s="160"/>
      <c r="C40" s="58" t="s">
        <v>94</v>
      </c>
      <c r="D40" s="27">
        <v>1</v>
      </c>
      <c r="E40" s="26">
        <v>0.92</v>
      </c>
      <c r="F40" s="27">
        <v>0.92</v>
      </c>
    </row>
    <row r="41" spans="1:6" ht="23.25" customHeight="1" x14ac:dyDescent="0.25">
      <c r="A41" s="159" t="s">
        <v>682</v>
      </c>
      <c r="B41" s="160"/>
      <c r="C41" s="58" t="s">
        <v>123</v>
      </c>
      <c r="D41" s="27">
        <v>0.25</v>
      </c>
      <c r="E41" s="26">
        <v>2.5099999999999998</v>
      </c>
      <c r="F41" s="27">
        <v>0.63</v>
      </c>
    </row>
    <row r="42" spans="1:6" s="1" customFormat="1" ht="36" customHeight="1" x14ac:dyDescent="0.25">
      <c r="A42" s="159" t="s">
        <v>683</v>
      </c>
      <c r="B42" s="160"/>
      <c r="C42" s="59" t="s">
        <v>123</v>
      </c>
      <c r="D42" s="60">
        <v>0.3</v>
      </c>
      <c r="E42" s="61">
        <v>2.9</v>
      </c>
      <c r="F42" s="60">
        <v>0.87</v>
      </c>
    </row>
    <row r="43" spans="1:6" s="1" customFormat="1" ht="30.75" customHeight="1" x14ac:dyDescent="0.25">
      <c r="A43" s="159" t="s">
        <v>673</v>
      </c>
      <c r="B43" s="160"/>
      <c r="C43" s="59" t="s">
        <v>123</v>
      </c>
      <c r="D43" s="60">
        <v>0.3</v>
      </c>
      <c r="E43" s="61">
        <v>1.1499999999999999</v>
      </c>
      <c r="F43" s="60">
        <v>0.35</v>
      </c>
    </row>
    <row r="44" spans="1:6" s="1" customFormat="1" ht="30.75" customHeight="1" x14ac:dyDescent="0.25">
      <c r="A44" s="159" t="s">
        <v>674</v>
      </c>
      <c r="B44" s="160"/>
      <c r="C44" s="59" t="s">
        <v>17</v>
      </c>
      <c r="D44" s="60">
        <v>10</v>
      </c>
      <c r="E44" s="61">
        <v>0.03</v>
      </c>
      <c r="F44" s="60">
        <v>0.3</v>
      </c>
    </row>
    <row r="45" spans="1:6" ht="24" customHeight="1" x14ac:dyDescent="0.25">
      <c r="A45" s="159" t="s">
        <v>684</v>
      </c>
      <c r="B45" s="160"/>
      <c r="C45" s="58" t="s">
        <v>123</v>
      </c>
      <c r="D45" s="27">
        <v>6.1</v>
      </c>
      <c r="E45" s="26">
        <v>1.1499999999999999</v>
      </c>
      <c r="F45" s="27">
        <v>7.02</v>
      </c>
    </row>
    <row r="46" spans="1:6" ht="24" customHeight="1" x14ac:dyDescent="0.25">
      <c r="A46" s="159" t="s">
        <v>685</v>
      </c>
      <c r="B46" s="160"/>
      <c r="C46" s="58" t="s">
        <v>94</v>
      </c>
      <c r="D46" s="27">
        <v>1.17</v>
      </c>
      <c r="E46" s="26">
        <v>28</v>
      </c>
      <c r="F46" s="27">
        <v>32.76</v>
      </c>
    </row>
    <row r="47" spans="1:6" ht="23.25" customHeight="1" x14ac:dyDescent="0.25">
      <c r="A47" s="159" t="s">
        <v>686</v>
      </c>
      <c r="B47" s="160"/>
      <c r="C47" s="58" t="s">
        <v>647</v>
      </c>
      <c r="D47" s="27">
        <v>0.2</v>
      </c>
      <c r="E47" s="26">
        <v>15</v>
      </c>
      <c r="F47" s="27">
        <v>3</v>
      </c>
    </row>
    <row r="48" spans="1:6" x14ac:dyDescent="0.25">
      <c r="A48" s="159" t="s">
        <v>687</v>
      </c>
      <c r="B48" s="160"/>
      <c r="C48" s="58" t="s">
        <v>17</v>
      </c>
      <c r="D48" s="27">
        <v>10</v>
      </c>
      <c r="E48" s="26">
        <v>0.45</v>
      </c>
      <c r="F48" s="27">
        <v>4.5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54.28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131.63999999999999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26.33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157.97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157.97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183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181</v>
      </c>
      <c r="C7" s="9"/>
      <c r="D7" s="9"/>
      <c r="E7" s="10"/>
      <c r="F7" s="10"/>
    </row>
    <row r="8" spans="1:6" x14ac:dyDescent="0.25">
      <c r="A8" s="8" t="s">
        <v>556</v>
      </c>
      <c r="B8" s="147" t="s">
        <v>182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1330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3.06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4.5</v>
      </c>
      <c r="F15" s="27">
        <v>9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12.06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4.5</v>
      </c>
      <c r="F25" s="47">
        <v>2.19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4.5</v>
      </c>
      <c r="F26" s="27">
        <v>19.760000000000002</v>
      </c>
    </row>
    <row r="27" spans="1:6" ht="36" x14ac:dyDescent="0.25">
      <c r="A27" s="49" t="s">
        <v>678</v>
      </c>
      <c r="B27" s="27">
        <v>1</v>
      </c>
      <c r="C27" s="26">
        <v>4.3899999999999997</v>
      </c>
      <c r="D27" s="27">
        <v>4.3899999999999997</v>
      </c>
      <c r="E27" s="28">
        <v>4.5</v>
      </c>
      <c r="F27" s="27">
        <v>19.760000000000002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4.5</v>
      </c>
      <c r="F28" s="27">
        <v>19.53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61.240000000000009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687</v>
      </c>
      <c r="B35" s="164"/>
      <c r="C35" s="55" t="s">
        <v>17</v>
      </c>
      <c r="D35" s="47">
        <v>10</v>
      </c>
      <c r="E35" s="46">
        <v>0.45</v>
      </c>
      <c r="F35" s="47">
        <v>4.5</v>
      </c>
    </row>
    <row r="36" spans="1:6" ht="28.5" customHeight="1" x14ac:dyDescent="0.25">
      <c r="A36" s="159" t="s">
        <v>673</v>
      </c>
      <c r="B36" s="160"/>
      <c r="C36" s="58" t="s">
        <v>123</v>
      </c>
      <c r="D36" s="27">
        <v>0.3</v>
      </c>
      <c r="E36" s="26">
        <v>1.1499999999999999</v>
      </c>
      <c r="F36" s="27">
        <v>0.35</v>
      </c>
    </row>
    <row r="37" spans="1:6" ht="22.5" customHeight="1" x14ac:dyDescent="0.25">
      <c r="A37" s="159" t="s">
        <v>674</v>
      </c>
      <c r="B37" s="160"/>
      <c r="C37" s="58" t="s">
        <v>17</v>
      </c>
      <c r="D37" s="27">
        <v>10</v>
      </c>
      <c r="E37" s="26">
        <v>0.03</v>
      </c>
      <c r="F37" s="27">
        <v>0.3</v>
      </c>
    </row>
    <row r="38" spans="1:6" x14ac:dyDescent="0.25">
      <c r="A38" s="159" t="s">
        <v>684</v>
      </c>
      <c r="B38" s="160"/>
      <c r="C38" s="58" t="s">
        <v>123</v>
      </c>
      <c r="D38" s="27">
        <v>5.09</v>
      </c>
      <c r="E38" s="26">
        <v>1.1499999999999999</v>
      </c>
      <c r="F38" s="27">
        <v>5.85</v>
      </c>
    </row>
    <row r="39" spans="1:6" ht="21.75" customHeight="1" x14ac:dyDescent="0.25">
      <c r="A39" s="159" t="s">
        <v>688</v>
      </c>
      <c r="B39" s="160"/>
      <c r="C39" s="58" t="s">
        <v>21</v>
      </c>
      <c r="D39" s="27">
        <v>1.1000000000000001</v>
      </c>
      <c r="E39" s="26">
        <v>40</v>
      </c>
      <c r="F39" s="27">
        <v>44</v>
      </c>
    </row>
    <row r="40" spans="1:6" ht="39.75" customHeight="1" x14ac:dyDescent="0.25">
      <c r="A40" s="159" t="s">
        <v>686</v>
      </c>
      <c r="B40" s="160"/>
      <c r="C40" s="58" t="s">
        <v>647</v>
      </c>
      <c r="D40" s="27">
        <v>0.2</v>
      </c>
      <c r="E40" s="26">
        <v>15</v>
      </c>
      <c r="F40" s="27">
        <v>3</v>
      </c>
    </row>
    <row r="41" spans="1:6" ht="23.25" customHeight="1" x14ac:dyDescent="0.25">
      <c r="A41" s="159" t="s">
        <v>623</v>
      </c>
      <c r="B41" s="160"/>
      <c r="C41" s="58" t="s">
        <v>116</v>
      </c>
      <c r="D41" s="27">
        <v>0.02</v>
      </c>
      <c r="E41" s="26">
        <v>0.7</v>
      </c>
      <c r="F41" s="27">
        <v>0.01</v>
      </c>
    </row>
    <row r="42" spans="1:6" s="1" customFormat="1" ht="36" customHeight="1" x14ac:dyDescent="0.25">
      <c r="A42" s="159" t="s">
        <v>624</v>
      </c>
      <c r="B42" s="160"/>
      <c r="C42" s="59" t="s">
        <v>647</v>
      </c>
      <c r="D42" s="60">
        <v>0.26</v>
      </c>
      <c r="E42" s="61">
        <v>8.1</v>
      </c>
      <c r="F42" s="60">
        <v>2.11</v>
      </c>
    </row>
    <row r="43" spans="1:6" s="1" customFormat="1" ht="30.75" customHeight="1" x14ac:dyDescent="0.25">
      <c r="A43" s="159" t="s">
        <v>622</v>
      </c>
      <c r="B43" s="160"/>
      <c r="C43" s="59" t="s">
        <v>116</v>
      </c>
      <c r="D43" s="60">
        <v>0.03</v>
      </c>
      <c r="E43" s="61">
        <v>10.5</v>
      </c>
      <c r="F43" s="60">
        <v>0.32</v>
      </c>
    </row>
    <row r="44" spans="1:6" s="1" customFormat="1" ht="30.75" customHeight="1" x14ac:dyDescent="0.25">
      <c r="A44" s="159" t="s">
        <v>679</v>
      </c>
      <c r="B44" s="160"/>
      <c r="C44" s="59" t="s">
        <v>116</v>
      </c>
      <c r="D44" s="60">
        <v>0.04</v>
      </c>
      <c r="E44" s="61">
        <v>12</v>
      </c>
      <c r="F44" s="60">
        <v>0.48</v>
      </c>
    </row>
    <row r="45" spans="1:6" ht="24" customHeight="1" x14ac:dyDescent="0.25">
      <c r="A45" s="159" t="s">
        <v>680</v>
      </c>
      <c r="B45" s="160"/>
      <c r="C45" s="58" t="s">
        <v>17</v>
      </c>
      <c r="D45" s="27">
        <v>0.5</v>
      </c>
      <c r="E45" s="26">
        <v>2.02</v>
      </c>
      <c r="F45" s="27">
        <v>1.01</v>
      </c>
    </row>
    <row r="46" spans="1:6" ht="24" customHeight="1" x14ac:dyDescent="0.25">
      <c r="A46" s="159" t="s">
        <v>681</v>
      </c>
      <c r="B46" s="160"/>
      <c r="C46" s="58" t="s">
        <v>94</v>
      </c>
      <c r="D46" s="27">
        <v>1</v>
      </c>
      <c r="E46" s="26">
        <v>0.92</v>
      </c>
      <c r="F46" s="27">
        <v>0.92</v>
      </c>
    </row>
    <row r="47" spans="1:6" ht="23.25" customHeight="1" x14ac:dyDescent="0.25">
      <c r="A47" s="159" t="s">
        <v>682</v>
      </c>
      <c r="B47" s="160"/>
      <c r="C47" s="58" t="s">
        <v>123</v>
      </c>
      <c r="D47" s="27">
        <v>0.25</v>
      </c>
      <c r="E47" s="26">
        <v>2.5099999999999998</v>
      </c>
      <c r="F47" s="27">
        <v>0.63</v>
      </c>
    </row>
    <row r="48" spans="1:6" x14ac:dyDescent="0.25">
      <c r="A48" s="159" t="s">
        <v>683</v>
      </c>
      <c r="B48" s="160"/>
      <c r="C48" s="58" t="s">
        <v>123</v>
      </c>
      <c r="D48" s="27">
        <v>0.3</v>
      </c>
      <c r="E48" s="26">
        <v>2.9</v>
      </c>
      <c r="F48" s="27">
        <v>0.87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64.349999999999994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137.65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27.53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165.18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165.18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186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184</v>
      </c>
      <c r="C7" s="9"/>
      <c r="D7" s="9"/>
      <c r="E7" s="10"/>
      <c r="F7" s="10"/>
    </row>
    <row r="8" spans="1:6" x14ac:dyDescent="0.25">
      <c r="A8" s="8" t="s">
        <v>556</v>
      </c>
      <c r="B8" s="147" t="s">
        <v>185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0.34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0.5</v>
      </c>
      <c r="F15" s="27">
        <v>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1.34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0.5</v>
      </c>
      <c r="F26" s="27">
        <v>2.2000000000000002</v>
      </c>
    </row>
    <row r="27" spans="1:6" ht="36" x14ac:dyDescent="0.25">
      <c r="A27" s="49" t="s">
        <v>678</v>
      </c>
      <c r="B27" s="27">
        <v>1</v>
      </c>
      <c r="C27" s="26">
        <v>4.3899999999999997</v>
      </c>
      <c r="D27" s="27">
        <v>4.3899999999999997</v>
      </c>
      <c r="E27" s="28">
        <v>0.5</v>
      </c>
      <c r="F27" s="27">
        <v>2.2000000000000002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0.5</v>
      </c>
      <c r="F28" s="27">
        <v>2.17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6.8100000000000005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688</v>
      </c>
      <c r="B35" s="164"/>
      <c r="C35" s="55" t="s">
        <v>21</v>
      </c>
      <c r="D35" s="47">
        <v>1.35</v>
      </c>
      <c r="E35" s="46">
        <v>40</v>
      </c>
      <c r="F35" s="47">
        <v>54</v>
      </c>
    </row>
    <row r="36" spans="1:6" ht="28.5" customHeight="1" x14ac:dyDescent="0.25">
      <c r="A36" s="159" t="s">
        <v>673</v>
      </c>
      <c r="B36" s="160"/>
      <c r="C36" s="58" t="s">
        <v>123</v>
      </c>
      <c r="D36" s="27">
        <v>0.3</v>
      </c>
      <c r="E36" s="26">
        <v>1.1499999999999999</v>
      </c>
      <c r="F36" s="27">
        <v>0.35</v>
      </c>
    </row>
    <row r="37" spans="1:6" ht="22.5" customHeight="1" x14ac:dyDescent="0.25">
      <c r="A37" s="159" t="s">
        <v>686</v>
      </c>
      <c r="B37" s="160"/>
      <c r="C37" s="58" t="s">
        <v>647</v>
      </c>
      <c r="D37" s="27">
        <v>0.2</v>
      </c>
      <c r="E37" s="26">
        <v>15</v>
      </c>
      <c r="F37" s="27">
        <v>3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57.35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65.5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13.1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78.599999999999994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78.599999999999994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189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187</v>
      </c>
      <c r="C7" s="9"/>
      <c r="D7" s="9"/>
      <c r="E7" s="10"/>
      <c r="F7" s="10"/>
    </row>
    <row r="8" spans="1:6" x14ac:dyDescent="0.25">
      <c r="A8" s="8" t="s">
        <v>556</v>
      </c>
      <c r="B8" s="147" t="s">
        <v>188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</v>
      </c>
    </row>
    <row r="15" spans="1:6" x14ac:dyDescent="0.25">
      <c r="A15" s="29" t="s">
        <v>598</v>
      </c>
      <c r="B15" s="27">
        <v>2</v>
      </c>
      <c r="C15" s="26">
        <v>0.1</v>
      </c>
      <c r="D15" s="27">
        <v>0.2</v>
      </c>
      <c r="E15" s="28">
        <v>0.3</v>
      </c>
      <c r="F15" s="27">
        <v>0.06</v>
      </c>
    </row>
    <row r="16" spans="1:6" x14ac:dyDescent="0.25">
      <c r="A16" s="29" t="s">
        <v>625</v>
      </c>
      <c r="B16" s="27">
        <v>2</v>
      </c>
      <c r="C16" s="26">
        <v>2.5499999999999998</v>
      </c>
      <c r="D16" s="27">
        <v>5.0999999999999996</v>
      </c>
      <c r="E16" s="28">
        <v>0.3</v>
      </c>
      <c r="F16" s="27">
        <v>1.53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</v>
      </c>
      <c r="F25" s="47">
        <v>0.15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0.3</v>
      </c>
      <c r="F26" s="27">
        <v>1.32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0.3</v>
      </c>
      <c r="F27" s="27">
        <v>2.6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4.07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1020</v>
      </c>
      <c r="B35" s="164"/>
      <c r="C35" s="55" t="s">
        <v>21</v>
      </c>
      <c r="D35" s="47">
        <v>1</v>
      </c>
      <c r="E35" s="46">
        <v>3.22</v>
      </c>
      <c r="F35" s="47">
        <v>3.22</v>
      </c>
    </row>
    <row r="36" spans="1:6" ht="28.5" customHeight="1" x14ac:dyDescent="0.25">
      <c r="A36" s="159" t="s">
        <v>683</v>
      </c>
      <c r="B36" s="160"/>
      <c r="C36" s="58" t="s">
        <v>123</v>
      </c>
      <c r="D36" s="27">
        <v>0.1</v>
      </c>
      <c r="E36" s="26">
        <v>2.9</v>
      </c>
      <c r="F36" s="27">
        <v>0.28999999999999998</v>
      </c>
    </row>
    <row r="37" spans="1:6" ht="22.5" customHeight="1" x14ac:dyDescent="0.25">
      <c r="A37" s="159" t="s">
        <v>652</v>
      </c>
      <c r="B37" s="160"/>
      <c r="C37" s="58" t="s">
        <v>17</v>
      </c>
      <c r="D37" s="27">
        <v>4</v>
      </c>
      <c r="E37" s="26">
        <v>0.02</v>
      </c>
      <c r="F37" s="27">
        <v>0.08</v>
      </c>
    </row>
    <row r="38" spans="1:6" x14ac:dyDescent="0.25">
      <c r="A38" s="159" t="s">
        <v>689</v>
      </c>
      <c r="B38" s="160"/>
      <c r="C38" s="58" t="s">
        <v>17</v>
      </c>
      <c r="D38" s="27">
        <v>0.22</v>
      </c>
      <c r="E38" s="26">
        <v>3.5</v>
      </c>
      <c r="F38" s="27">
        <v>0.77</v>
      </c>
    </row>
    <row r="39" spans="1:6" ht="21.75" customHeight="1" x14ac:dyDescent="0.25">
      <c r="A39" s="159" t="s">
        <v>690</v>
      </c>
      <c r="B39" s="160"/>
      <c r="C39" s="58" t="s">
        <v>17</v>
      </c>
      <c r="D39" s="27">
        <v>1.35</v>
      </c>
      <c r="E39" s="26">
        <v>0.95</v>
      </c>
      <c r="F39" s="27">
        <v>1.28</v>
      </c>
    </row>
    <row r="40" spans="1:6" ht="39.75" customHeight="1" x14ac:dyDescent="0.25">
      <c r="A40" s="159" t="s">
        <v>691</v>
      </c>
      <c r="B40" s="160"/>
      <c r="C40" s="58" t="s">
        <v>17</v>
      </c>
      <c r="D40" s="27">
        <v>1.35</v>
      </c>
      <c r="E40" s="26">
        <v>0.55000000000000004</v>
      </c>
      <c r="F40" s="27">
        <v>0.74</v>
      </c>
    </row>
    <row r="41" spans="1:6" ht="23.25" customHeight="1" x14ac:dyDescent="0.25">
      <c r="A41" s="159" t="s">
        <v>692</v>
      </c>
      <c r="B41" s="160"/>
      <c r="C41" s="58" t="s">
        <v>17</v>
      </c>
      <c r="D41" s="27">
        <v>0.3</v>
      </c>
      <c r="E41" s="26">
        <v>1.7</v>
      </c>
      <c r="F41" s="27">
        <v>0.51</v>
      </c>
    </row>
    <row r="42" spans="1:6" s="1" customFormat="1" ht="36" customHeight="1" x14ac:dyDescent="0.25">
      <c r="A42" s="159" t="s">
        <v>693</v>
      </c>
      <c r="B42" s="160"/>
      <c r="C42" s="59" t="s">
        <v>17</v>
      </c>
      <c r="D42" s="60">
        <v>5</v>
      </c>
      <c r="E42" s="61">
        <v>0.02</v>
      </c>
      <c r="F42" s="60">
        <v>0.1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6.99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12.85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2.57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15.42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15.42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192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190</v>
      </c>
      <c r="C7" s="9"/>
      <c r="D7" s="9"/>
      <c r="E7" s="10"/>
      <c r="F7" s="10"/>
    </row>
    <row r="8" spans="1:6" x14ac:dyDescent="0.25">
      <c r="A8" s="8" t="s">
        <v>556</v>
      </c>
      <c r="B8" s="147" t="s">
        <v>191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0.26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0.38</v>
      </c>
      <c r="F15" s="27">
        <v>1.94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2.2000000000000002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0.38</v>
      </c>
      <c r="F25" s="47">
        <v>0.19</v>
      </c>
    </row>
    <row r="26" spans="1:6" ht="36" x14ac:dyDescent="0.25">
      <c r="A26" s="49" t="s">
        <v>678</v>
      </c>
      <c r="B26" s="27">
        <v>1</v>
      </c>
      <c r="C26" s="26">
        <v>4.3899999999999997</v>
      </c>
      <c r="D26" s="27">
        <v>4.3899999999999997</v>
      </c>
      <c r="E26" s="28">
        <v>0.38</v>
      </c>
      <c r="F26" s="27">
        <v>1.67</v>
      </c>
    </row>
    <row r="27" spans="1:6" x14ac:dyDescent="0.25">
      <c r="A27" s="49" t="s">
        <v>651</v>
      </c>
      <c r="B27" s="27">
        <v>1</v>
      </c>
      <c r="C27" s="26">
        <v>4.3899999999999997</v>
      </c>
      <c r="D27" s="27">
        <v>4.3899999999999997</v>
      </c>
      <c r="E27" s="28">
        <v>0.38</v>
      </c>
      <c r="F27" s="27">
        <v>1.67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0.38</v>
      </c>
      <c r="F28" s="27">
        <v>1.65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5.18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694</v>
      </c>
      <c r="B35" s="164"/>
      <c r="C35" s="55" t="s">
        <v>17</v>
      </c>
      <c r="D35" s="47">
        <v>0.25</v>
      </c>
      <c r="E35" s="46">
        <v>1.99</v>
      </c>
      <c r="F35" s="47">
        <v>0.5</v>
      </c>
    </row>
    <row r="36" spans="1:6" ht="28.5" customHeight="1" x14ac:dyDescent="0.25">
      <c r="A36" s="159" t="s">
        <v>1021</v>
      </c>
      <c r="B36" s="160"/>
      <c r="C36" s="58" t="s">
        <v>17</v>
      </c>
      <c r="D36" s="27">
        <v>0.45</v>
      </c>
      <c r="E36" s="26">
        <v>2.25</v>
      </c>
      <c r="F36" s="27">
        <v>1.01</v>
      </c>
    </row>
    <row r="37" spans="1:6" ht="22.5" customHeight="1" x14ac:dyDescent="0.25">
      <c r="A37" s="159" t="s">
        <v>1022</v>
      </c>
      <c r="B37" s="160"/>
      <c r="C37" s="58" t="s">
        <v>17</v>
      </c>
      <c r="D37" s="27">
        <v>0.4</v>
      </c>
      <c r="E37" s="26">
        <v>0.76</v>
      </c>
      <c r="F37" s="27">
        <v>0.3</v>
      </c>
    </row>
    <row r="38" spans="1:6" x14ac:dyDescent="0.25">
      <c r="A38" s="159" t="s">
        <v>695</v>
      </c>
      <c r="B38" s="160"/>
      <c r="C38" s="58" t="s">
        <v>17</v>
      </c>
      <c r="D38" s="27">
        <v>5</v>
      </c>
      <c r="E38" s="26">
        <v>0.03</v>
      </c>
      <c r="F38" s="27">
        <v>0.15</v>
      </c>
    </row>
    <row r="39" spans="1:6" ht="21.75" customHeight="1" x14ac:dyDescent="0.25">
      <c r="A39" s="159" t="s">
        <v>696</v>
      </c>
      <c r="B39" s="160"/>
      <c r="C39" s="58" t="s">
        <v>17</v>
      </c>
      <c r="D39" s="27">
        <v>0.35</v>
      </c>
      <c r="E39" s="26">
        <v>16.7</v>
      </c>
      <c r="F39" s="27">
        <v>5.85</v>
      </c>
    </row>
    <row r="40" spans="1:6" ht="39.75" customHeight="1" x14ac:dyDescent="0.25">
      <c r="A40" s="159" t="s">
        <v>697</v>
      </c>
      <c r="B40" s="160"/>
      <c r="C40" s="58" t="s">
        <v>17</v>
      </c>
      <c r="D40" s="27">
        <v>14</v>
      </c>
      <c r="E40" s="26">
        <v>0.02</v>
      </c>
      <c r="F40" s="27">
        <v>0.28000000000000003</v>
      </c>
    </row>
    <row r="41" spans="1:6" ht="23.25" customHeight="1" x14ac:dyDescent="0.25">
      <c r="A41" s="159" t="s">
        <v>698</v>
      </c>
      <c r="B41" s="160"/>
      <c r="C41" s="58" t="s">
        <v>699</v>
      </c>
      <c r="D41" s="27">
        <v>0.02</v>
      </c>
      <c r="E41" s="26">
        <v>45.38</v>
      </c>
      <c r="F41" s="27">
        <v>0.91</v>
      </c>
    </row>
    <row r="42" spans="1:6" s="1" customFormat="1" ht="36" customHeight="1" x14ac:dyDescent="0.25">
      <c r="A42" s="159" t="s">
        <v>654</v>
      </c>
      <c r="B42" s="160"/>
      <c r="C42" s="59" t="s">
        <v>647</v>
      </c>
      <c r="D42" s="60">
        <v>0.04</v>
      </c>
      <c r="E42" s="61">
        <v>11</v>
      </c>
      <c r="F42" s="60">
        <v>0.44</v>
      </c>
    </row>
    <row r="43" spans="1:6" s="1" customFormat="1" ht="30.75" customHeight="1" x14ac:dyDescent="0.25">
      <c r="A43" s="159" t="s">
        <v>700</v>
      </c>
      <c r="B43" s="160"/>
      <c r="C43" s="59" t="s">
        <v>123</v>
      </c>
      <c r="D43" s="60">
        <v>0.02</v>
      </c>
      <c r="E43" s="61">
        <v>12.15</v>
      </c>
      <c r="F43" s="60">
        <v>0.24</v>
      </c>
    </row>
    <row r="44" spans="1:6" s="1" customFormat="1" ht="30.75" customHeight="1" x14ac:dyDescent="0.25">
      <c r="A44" s="159" t="s">
        <v>701</v>
      </c>
      <c r="B44" s="160"/>
      <c r="C44" s="59" t="s">
        <v>94</v>
      </c>
      <c r="D44" s="60">
        <v>0.02</v>
      </c>
      <c r="E44" s="61">
        <v>3.64</v>
      </c>
      <c r="F44" s="60">
        <v>7.0000000000000007E-2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9.75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17.13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3.43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20.56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20.56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1079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195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193</v>
      </c>
      <c r="C7" s="9"/>
      <c r="D7" s="9"/>
      <c r="E7" s="10"/>
      <c r="F7" s="10"/>
    </row>
    <row r="8" spans="1:6" x14ac:dyDescent="0.25">
      <c r="A8" s="8" t="s">
        <v>556</v>
      </c>
      <c r="B8" s="147" t="s">
        <v>194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</v>
      </c>
    </row>
    <row r="15" spans="1:6" x14ac:dyDescent="0.25">
      <c r="A15" s="29" t="s">
        <v>625</v>
      </c>
      <c r="B15" s="27">
        <v>1</v>
      </c>
      <c r="C15" s="26">
        <v>2.5499999999999998</v>
      </c>
      <c r="D15" s="27">
        <v>2.5499999999999998</v>
      </c>
      <c r="E15" s="28">
        <v>0.21</v>
      </c>
      <c r="F15" s="27">
        <v>0.54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0.21</v>
      </c>
      <c r="F25" s="47">
        <v>0.1</v>
      </c>
    </row>
    <row r="26" spans="1:6" x14ac:dyDescent="0.25">
      <c r="A26" s="49" t="s">
        <v>651</v>
      </c>
      <c r="B26" s="27">
        <v>1</v>
      </c>
      <c r="C26" s="26">
        <v>4.3899999999999997</v>
      </c>
      <c r="D26" s="27">
        <v>4.3899999999999997</v>
      </c>
      <c r="E26" s="28">
        <v>0.21</v>
      </c>
      <c r="F26" s="27">
        <v>0.92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0.21</v>
      </c>
      <c r="F27" s="27">
        <v>0.91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1.9300000000000002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702</v>
      </c>
      <c r="B35" s="164"/>
      <c r="C35" s="55" t="s">
        <v>610</v>
      </c>
      <c r="D35" s="47">
        <v>0.1</v>
      </c>
      <c r="E35" s="46">
        <v>10.5</v>
      </c>
      <c r="F35" s="47">
        <v>1.05</v>
      </c>
    </row>
    <row r="36" spans="1:6" ht="28.5" customHeight="1" x14ac:dyDescent="0.25">
      <c r="A36" s="159" t="s">
        <v>623</v>
      </c>
      <c r="B36" s="160"/>
      <c r="C36" s="58" t="s">
        <v>116</v>
      </c>
      <c r="D36" s="27">
        <v>0.05</v>
      </c>
      <c r="E36" s="26">
        <v>0.7</v>
      </c>
      <c r="F36" s="27">
        <v>0.04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0.2</v>
      </c>
      <c r="E37" s="26">
        <v>0.75</v>
      </c>
      <c r="F37" s="27">
        <v>0.15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1.24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3.81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0.76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4.57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4.57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198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196</v>
      </c>
      <c r="C7" s="9"/>
      <c r="D7" s="9"/>
      <c r="E7" s="10"/>
      <c r="F7" s="10"/>
    </row>
    <row r="8" spans="1:6" x14ac:dyDescent="0.25">
      <c r="A8" s="8" t="s">
        <v>556</v>
      </c>
      <c r="B8" s="147" t="s">
        <v>197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1335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0.75</v>
      </c>
      <c r="F15" s="27">
        <v>0.83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0.75</v>
      </c>
      <c r="F25" s="47">
        <v>0.37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0.75</v>
      </c>
      <c r="F26" s="27">
        <v>3.29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0.75</v>
      </c>
      <c r="F27" s="27">
        <v>3.26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703</v>
      </c>
      <c r="B35" s="164"/>
      <c r="C35" s="55" t="s">
        <v>17</v>
      </c>
      <c r="D35" s="47">
        <v>2</v>
      </c>
      <c r="E35" s="46">
        <v>2</v>
      </c>
      <c r="F35" s="47">
        <v>4</v>
      </c>
    </row>
    <row r="36" spans="1:6" ht="28.5" customHeight="1" x14ac:dyDescent="0.25">
      <c r="A36" s="159" t="s">
        <v>614</v>
      </c>
      <c r="B36" s="160"/>
      <c r="C36" s="58" t="s">
        <v>17</v>
      </c>
      <c r="D36" s="27">
        <v>12</v>
      </c>
      <c r="E36" s="26">
        <v>0.18</v>
      </c>
      <c r="F36" s="27">
        <v>2.16</v>
      </c>
    </row>
    <row r="37" spans="1:6" ht="22.5" customHeight="1" x14ac:dyDescent="0.25">
      <c r="A37" s="159" t="s">
        <v>607</v>
      </c>
      <c r="B37" s="160"/>
      <c r="C37" s="58" t="s">
        <v>608</v>
      </c>
      <c r="D37" s="27">
        <v>0.05</v>
      </c>
      <c r="E37" s="26">
        <v>7.8</v>
      </c>
      <c r="F37" s="27">
        <v>0.39</v>
      </c>
    </row>
    <row r="38" spans="1:6" x14ac:dyDescent="0.25">
      <c r="A38" s="159" t="s">
        <v>704</v>
      </c>
      <c r="B38" s="160"/>
      <c r="C38" s="58" t="s">
        <v>21</v>
      </c>
      <c r="D38" s="27">
        <v>2.5499999999999998</v>
      </c>
      <c r="E38" s="26">
        <v>85</v>
      </c>
      <c r="F38" s="27">
        <v>216.75</v>
      </c>
    </row>
    <row r="39" spans="1:6" ht="21.75" customHeight="1" x14ac:dyDescent="0.25">
      <c r="A39" s="159" t="s">
        <v>705</v>
      </c>
      <c r="B39" s="160"/>
      <c r="C39" s="58" t="s">
        <v>17</v>
      </c>
      <c r="D39" s="27">
        <v>1</v>
      </c>
      <c r="E39" s="26">
        <v>24.5</v>
      </c>
      <c r="F39" s="27">
        <v>24.5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247.8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255.9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51.18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307.08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307.08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201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199</v>
      </c>
      <c r="C7" s="9"/>
      <c r="D7" s="9"/>
      <c r="E7" s="10"/>
      <c r="F7" s="10"/>
    </row>
    <row r="8" spans="1:6" x14ac:dyDescent="0.25">
      <c r="A8" s="8" t="s">
        <v>556</v>
      </c>
      <c r="B8" s="147" t="s">
        <v>200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0.75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1.1000000000000001</v>
      </c>
      <c r="F15" s="27">
        <v>1.21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1.96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1.1000000000000001</v>
      </c>
      <c r="F26" s="27">
        <v>4.83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1.1000000000000001</v>
      </c>
      <c r="F27" s="27">
        <v>9.5500000000000007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14.920000000000002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706</v>
      </c>
      <c r="B35" s="164"/>
      <c r="C35" s="55" t="s">
        <v>94</v>
      </c>
      <c r="D35" s="47">
        <v>0.55000000000000004</v>
      </c>
      <c r="E35" s="46">
        <v>41.4</v>
      </c>
      <c r="F35" s="47">
        <v>22.77</v>
      </c>
    </row>
    <row r="36" spans="1:6" ht="28.5" customHeight="1" x14ac:dyDescent="0.25">
      <c r="A36" s="159" t="s">
        <v>707</v>
      </c>
      <c r="B36" s="160"/>
      <c r="C36" s="58" t="s">
        <v>17</v>
      </c>
      <c r="D36" s="27">
        <v>0.38</v>
      </c>
      <c r="E36" s="26">
        <v>7.8</v>
      </c>
      <c r="F36" s="27">
        <v>2.96</v>
      </c>
    </row>
    <row r="37" spans="1:6" ht="22.5" customHeight="1" x14ac:dyDescent="0.25">
      <c r="A37" s="159" t="s">
        <v>614</v>
      </c>
      <c r="B37" s="160"/>
      <c r="C37" s="58" t="s">
        <v>17</v>
      </c>
      <c r="D37" s="27">
        <v>4</v>
      </c>
      <c r="E37" s="26">
        <v>0.18</v>
      </c>
      <c r="F37" s="27">
        <v>0.72</v>
      </c>
    </row>
    <row r="38" spans="1:6" x14ac:dyDescent="0.25">
      <c r="A38" s="159" t="s">
        <v>708</v>
      </c>
      <c r="B38" s="160"/>
      <c r="C38" s="58" t="s">
        <v>17</v>
      </c>
      <c r="D38" s="27">
        <v>1</v>
      </c>
      <c r="E38" s="26">
        <v>36.729999999999997</v>
      </c>
      <c r="F38" s="27">
        <v>36.729999999999997</v>
      </c>
    </row>
    <row r="39" spans="1:6" ht="21.75" customHeight="1" x14ac:dyDescent="0.25">
      <c r="A39" s="159" t="s">
        <v>709</v>
      </c>
      <c r="B39" s="160"/>
      <c r="C39" s="58" t="s">
        <v>21</v>
      </c>
      <c r="D39" s="27">
        <v>1.2</v>
      </c>
      <c r="E39" s="26">
        <v>85</v>
      </c>
      <c r="F39" s="27">
        <v>102</v>
      </c>
    </row>
    <row r="40" spans="1:6" ht="39.75" customHeight="1" x14ac:dyDescent="0.25">
      <c r="A40" s="159" t="s">
        <v>710</v>
      </c>
      <c r="B40" s="160"/>
      <c r="C40" s="58" t="s">
        <v>17</v>
      </c>
      <c r="D40" s="27">
        <v>0.55000000000000004</v>
      </c>
      <c r="E40" s="26">
        <v>15.3</v>
      </c>
      <c r="F40" s="27">
        <v>8.42</v>
      </c>
    </row>
    <row r="41" spans="1:6" ht="23.25" customHeight="1" x14ac:dyDescent="0.25">
      <c r="A41" s="159" t="s">
        <v>711</v>
      </c>
      <c r="B41" s="160"/>
      <c r="C41" s="58" t="s">
        <v>17</v>
      </c>
      <c r="D41" s="27">
        <v>0.38</v>
      </c>
      <c r="E41" s="26">
        <v>4.91</v>
      </c>
      <c r="F41" s="27">
        <v>1.87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175.47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192.35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38.47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230.82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230.82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31</v>
      </c>
      <c r="C7" s="9"/>
      <c r="D7" s="9"/>
      <c r="E7" s="10"/>
      <c r="F7" s="10"/>
    </row>
    <row r="8" spans="1:6" x14ac:dyDescent="0.25">
      <c r="A8" s="8" t="s">
        <v>556</v>
      </c>
      <c r="B8" s="147" t="s">
        <v>32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0.32</v>
      </c>
      <c r="F15" s="27">
        <v>0.64</v>
      </c>
    </row>
    <row r="16" spans="1:6" x14ac:dyDescent="0.25">
      <c r="A16" s="29" t="s">
        <v>598</v>
      </c>
      <c r="B16" s="27">
        <v>1</v>
      </c>
      <c r="C16" s="26">
        <v>0.1</v>
      </c>
      <c r="D16" s="27">
        <v>0.1</v>
      </c>
      <c r="E16" s="28">
        <v>0.32</v>
      </c>
      <c r="F16" s="27">
        <v>0.03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0.32</v>
      </c>
      <c r="F25" s="47">
        <v>0.16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0.32</v>
      </c>
      <c r="F26" s="27">
        <v>2.78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2.94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3.61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0.72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4.33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4.33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204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202</v>
      </c>
      <c r="C7" s="9"/>
      <c r="D7" s="9"/>
      <c r="E7" s="10"/>
      <c r="F7" s="10"/>
    </row>
    <row r="8" spans="1:6" x14ac:dyDescent="0.25">
      <c r="A8" s="8" t="s">
        <v>556</v>
      </c>
      <c r="B8" s="147" t="s">
        <v>203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1337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0.02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0.05</v>
      </c>
      <c r="F15" s="27">
        <v>0.06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0.05</v>
      </c>
      <c r="F25" s="47">
        <v>0.02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0.05</v>
      </c>
      <c r="F26" s="27">
        <v>0.22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0.05</v>
      </c>
      <c r="F27" s="27">
        <v>0.22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0.45999999999999996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51.75" customHeight="1" x14ac:dyDescent="0.25">
      <c r="A35" s="163" t="s">
        <v>1023</v>
      </c>
      <c r="B35" s="164"/>
      <c r="C35" s="55" t="s">
        <v>17</v>
      </c>
      <c r="D35" s="47">
        <v>1.05</v>
      </c>
      <c r="E35" s="46">
        <v>1105</v>
      </c>
      <c r="F35" s="47">
        <v>1160.25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1160.25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1160.79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232.16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1392.95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1392.95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207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205</v>
      </c>
      <c r="C7" s="9"/>
      <c r="D7" s="9"/>
      <c r="E7" s="10"/>
      <c r="F7" s="10"/>
    </row>
    <row r="8" spans="1:6" x14ac:dyDescent="0.25">
      <c r="A8" s="8" t="s">
        <v>556</v>
      </c>
      <c r="B8" s="147" t="s">
        <v>206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1338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0.51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1.1000000000000001</v>
      </c>
      <c r="F15" s="27">
        <v>1.21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1.1000000000000001</v>
      </c>
      <c r="F26" s="27">
        <v>4.83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1.1000000000000001</v>
      </c>
      <c r="F27" s="27">
        <v>4.7699999999999996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712</v>
      </c>
      <c r="B35" s="164"/>
      <c r="C35" s="55" t="s">
        <v>17</v>
      </c>
      <c r="D35" s="47">
        <v>1</v>
      </c>
      <c r="E35" s="46">
        <v>106.14</v>
      </c>
      <c r="F35" s="47">
        <f>D35*E35</f>
        <v>106.14</v>
      </c>
    </row>
    <row r="36" spans="1:6" ht="38.25" customHeight="1" x14ac:dyDescent="0.25">
      <c r="A36" s="159" t="s">
        <v>713</v>
      </c>
      <c r="B36" s="160"/>
      <c r="C36" s="58" t="s">
        <v>17</v>
      </c>
      <c r="D36" s="27">
        <v>1</v>
      </c>
      <c r="E36" s="26">
        <v>150</v>
      </c>
      <c r="F36" s="27">
        <v>150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f>F35+F36</f>
        <v>256.14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f>F55+F31+F21</f>
        <v>268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f>F62*0.2</f>
        <v>53.6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f>F62+F63</f>
        <v>321.60000000000002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f>F64</f>
        <v>321.60000000000002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7" t="s">
        <v>1278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210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208</v>
      </c>
      <c r="C7" s="9"/>
      <c r="D7" s="9"/>
      <c r="E7" s="10"/>
      <c r="F7" s="10"/>
    </row>
    <row r="8" spans="1:6" x14ac:dyDescent="0.25">
      <c r="A8" s="8" t="s">
        <v>556</v>
      </c>
      <c r="B8" s="147" t="s">
        <v>209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1339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1.36</v>
      </c>
    </row>
    <row r="15" spans="1:6" x14ac:dyDescent="0.25">
      <c r="A15" s="29" t="s">
        <v>714</v>
      </c>
      <c r="B15" s="27">
        <v>1</v>
      </c>
      <c r="C15" s="26">
        <v>0.25</v>
      </c>
      <c r="D15" s="27">
        <v>0.25</v>
      </c>
      <c r="E15" s="28">
        <v>2</v>
      </c>
      <c r="F15" s="27">
        <v>0.5</v>
      </c>
    </row>
    <row r="16" spans="1:6" x14ac:dyDescent="0.25">
      <c r="A16" s="29" t="s">
        <v>605</v>
      </c>
      <c r="B16" s="27">
        <v>1</v>
      </c>
      <c r="C16" s="26">
        <v>1.1000000000000001</v>
      </c>
      <c r="D16" s="27">
        <v>1.1000000000000001</v>
      </c>
      <c r="E16" s="28">
        <v>2</v>
      </c>
      <c r="F16" s="27">
        <v>2.2000000000000002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4.0600000000000005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</v>
      </c>
      <c r="F25" s="47">
        <v>0.97</v>
      </c>
    </row>
    <row r="26" spans="1:6" ht="24" x14ac:dyDescent="0.25">
      <c r="A26" s="49" t="s">
        <v>604</v>
      </c>
      <c r="B26" s="27">
        <v>2</v>
      </c>
      <c r="C26" s="26">
        <v>4.3899999999999997</v>
      </c>
      <c r="D26" s="27">
        <v>8.7799999999999994</v>
      </c>
      <c r="E26" s="28">
        <v>2</v>
      </c>
      <c r="F26" s="27">
        <v>17.559999999999999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2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27.209999999999997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715</v>
      </c>
      <c r="B35" s="164"/>
      <c r="C35" s="55" t="s">
        <v>21</v>
      </c>
      <c r="D35" s="47">
        <v>1</v>
      </c>
      <c r="E35" s="46">
        <v>76</v>
      </c>
      <c r="F35" s="47">
        <v>76</v>
      </c>
    </row>
    <row r="36" spans="1:6" ht="28.5" customHeight="1" x14ac:dyDescent="0.25">
      <c r="A36" s="159" t="s">
        <v>614</v>
      </c>
      <c r="B36" s="160"/>
      <c r="C36" s="58" t="s">
        <v>17</v>
      </c>
      <c r="D36" s="27">
        <v>3</v>
      </c>
      <c r="E36" s="26">
        <v>0.18</v>
      </c>
      <c r="F36" s="27">
        <v>0.54</v>
      </c>
    </row>
    <row r="37" spans="1:6" ht="22.5" customHeight="1" x14ac:dyDescent="0.25">
      <c r="A37" s="159" t="s">
        <v>716</v>
      </c>
      <c r="B37" s="160"/>
      <c r="C37" s="58" t="s">
        <v>17</v>
      </c>
      <c r="D37" s="27">
        <v>1</v>
      </c>
      <c r="E37" s="26">
        <v>35</v>
      </c>
      <c r="F37" s="27">
        <v>35</v>
      </c>
    </row>
    <row r="38" spans="1:6" x14ac:dyDescent="0.25">
      <c r="A38" s="159" t="s">
        <v>717</v>
      </c>
      <c r="B38" s="160"/>
      <c r="C38" s="58" t="s">
        <v>17</v>
      </c>
      <c r="D38" s="27">
        <v>0.5</v>
      </c>
      <c r="E38" s="26">
        <v>2.96</v>
      </c>
      <c r="F38" s="27">
        <v>1.48</v>
      </c>
    </row>
    <row r="39" spans="1:6" ht="21.75" customHeight="1" x14ac:dyDescent="0.25">
      <c r="A39" s="159" t="s">
        <v>718</v>
      </c>
      <c r="B39" s="160"/>
      <c r="C39" s="58" t="s">
        <v>17</v>
      </c>
      <c r="D39" s="27">
        <v>1</v>
      </c>
      <c r="E39" s="26">
        <v>23</v>
      </c>
      <c r="F39" s="27">
        <v>23</v>
      </c>
    </row>
    <row r="40" spans="1:6" ht="39.75" customHeight="1" x14ac:dyDescent="0.25">
      <c r="A40" s="159" t="s">
        <v>719</v>
      </c>
      <c r="B40" s="160"/>
      <c r="C40" s="58" t="s">
        <v>21</v>
      </c>
      <c r="D40" s="27">
        <v>1</v>
      </c>
      <c r="E40" s="26">
        <v>25</v>
      </c>
      <c r="F40" s="27">
        <v>25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161.02000000000001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192.29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38.46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230.75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230.75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213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211</v>
      </c>
      <c r="C7" s="9"/>
      <c r="D7" s="9"/>
      <c r="E7" s="10"/>
      <c r="F7" s="10"/>
    </row>
    <row r="8" spans="1:6" x14ac:dyDescent="0.25">
      <c r="A8" s="8" t="s">
        <v>556</v>
      </c>
      <c r="B8" s="147" t="s">
        <v>212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</v>
      </c>
    </row>
    <row r="15" spans="1:6" x14ac:dyDescent="0.25">
      <c r="A15" s="29" t="s">
        <v>714</v>
      </c>
      <c r="B15" s="27">
        <v>1</v>
      </c>
      <c r="C15" s="26">
        <v>0.25</v>
      </c>
      <c r="D15" s="27">
        <v>0.25</v>
      </c>
      <c r="E15" s="28">
        <v>0.3</v>
      </c>
      <c r="F15" s="27">
        <v>0.08</v>
      </c>
    </row>
    <row r="16" spans="1:6" x14ac:dyDescent="0.25">
      <c r="A16" s="29" t="s">
        <v>605</v>
      </c>
      <c r="B16" s="27">
        <v>1</v>
      </c>
      <c r="C16" s="26">
        <v>1.1000000000000001</v>
      </c>
      <c r="D16" s="27">
        <v>1.1000000000000001</v>
      </c>
      <c r="E16" s="28">
        <v>0.3</v>
      </c>
      <c r="F16" s="27">
        <v>0.33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0.6100000000000001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</v>
      </c>
      <c r="F25" s="47">
        <v>0.15</v>
      </c>
    </row>
    <row r="26" spans="1:6" ht="24" x14ac:dyDescent="0.25">
      <c r="A26" s="49" t="s">
        <v>604</v>
      </c>
      <c r="B26" s="27">
        <v>2</v>
      </c>
      <c r="C26" s="26">
        <v>4.3899999999999997</v>
      </c>
      <c r="D26" s="27">
        <v>8.7799999999999994</v>
      </c>
      <c r="E26" s="28">
        <v>0.3</v>
      </c>
      <c r="F26" s="27">
        <v>2.63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0.3</v>
      </c>
      <c r="F27" s="27">
        <v>1.3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4.08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715</v>
      </c>
      <c r="B35" s="164"/>
      <c r="C35" s="55" t="s">
        <v>21</v>
      </c>
      <c r="D35" s="47">
        <v>1</v>
      </c>
      <c r="E35" s="46">
        <v>76</v>
      </c>
      <c r="F35" s="47">
        <v>76</v>
      </c>
    </row>
    <row r="36" spans="1:6" ht="28.5" customHeight="1" x14ac:dyDescent="0.25">
      <c r="A36" s="159" t="s">
        <v>614</v>
      </c>
      <c r="B36" s="160"/>
      <c r="C36" s="58" t="s">
        <v>17</v>
      </c>
      <c r="D36" s="27">
        <v>3</v>
      </c>
      <c r="E36" s="26">
        <v>0.18</v>
      </c>
      <c r="F36" s="27">
        <v>0.54</v>
      </c>
    </row>
    <row r="37" spans="1:6" ht="22.5" customHeight="1" x14ac:dyDescent="0.25">
      <c r="A37" s="159" t="s">
        <v>720</v>
      </c>
      <c r="B37" s="160"/>
      <c r="C37" s="58" t="s">
        <v>17</v>
      </c>
      <c r="D37" s="27">
        <v>1</v>
      </c>
      <c r="E37" s="26">
        <v>35</v>
      </c>
      <c r="F37" s="27">
        <v>35</v>
      </c>
    </row>
    <row r="38" spans="1:6" x14ac:dyDescent="0.25">
      <c r="A38" s="159" t="s">
        <v>721</v>
      </c>
      <c r="B38" s="160"/>
      <c r="C38" s="58" t="s">
        <v>17</v>
      </c>
      <c r="D38" s="27">
        <v>0.5</v>
      </c>
      <c r="E38" s="26">
        <v>7</v>
      </c>
      <c r="F38" s="27">
        <v>3.5</v>
      </c>
    </row>
    <row r="39" spans="1:6" ht="21.75" customHeight="1" x14ac:dyDescent="0.25">
      <c r="A39" s="159" t="s">
        <v>718</v>
      </c>
      <c r="B39" s="160"/>
      <c r="C39" s="58" t="s">
        <v>17</v>
      </c>
      <c r="D39" s="27">
        <v>1</v>
      </c>
      <c r="E39" s="26">
        <v>23</v>
      </c>
      <c r="F39" s="27">
        <v>23</v>
      </c>
    </row>
    <row r="40" spans="1:6" ht="39.75" customHeight="1" x14ac:dyDescent="0.25">
      <c r="A40" s="159" t="s">
        <v>719</v>
      </c>
      <c r="B40" s="160"/>
      <c r="C40" s="58" t="s">
        <v>21</v>
      </c>
      <c r="D40" s="27">
        <v>1</v>
      </c>
      <c r="E40" s="26">
        <v>25</v>
      </c>
      <c r="F40" s="27">
        <v>25</v>
      </c>
    </row>
    <row r="41" spans="1:6" ht="33.75" customHeight="1" x14ac:dyDescent="0.25">
      <c r="A41" s="159" t="s">
        <v>722</v>
      </c>
      <c r="B41" s="160"/>
      <c r="C41" s="58" t="s">
        <v>17</v>
      </c>
      <c r="D41" s="27">
        <v>0.5</v>
      </c>
      <c r="E41" s="26">
        <v>97.5</v>
      </c>
      <c r="F41" s="27">
        <v>48.75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211.79000000000002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216.48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43.3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259.77999999999997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259.77999999999997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216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214</v>
      </c>
      <c r="C7" s="9"/>
      <c r="D7" s="9"/>
      <c r="E7" s="10"/>
      <c r="F7" s="10"/>
    </row>
    <row r="8" spans="1:6" x14ac:dyDescent="0.25">
      <c r="A8" s="8" t="s">
        <v>556</v>
      </c>
      <c r="B8" s="147" t="s">
        <v>215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0.34</v>
      </c>
    </row>
    <row r="15" spans="1:6" x14ac:dyDescent="0.25">
      <c r="A15" s="29" t="s">
        <v>714</v>
      </c>
      <c r="B15" s="27">
        <v>1</v>
      </c>
      <c r="C15" s="26">
        <v>0.25</v>
      </c>
      <c r="D15" s="27">
        <v>0.25</v>
      </c>
      <c r="E15" s="28">
        <v>0.5</v>
      </c>
      <c r="F15" s="27">
        <v>0.13</v>
      </c>
    </row>
    <row r="16" spans="1:6" x14ac:dyDescent="0.25">
      <c r="A16" s="29" t="s">
        <v>605</v>
      </c>
      <c r="B16" s="27">
        <v>1</v>
      </c>
      <c r="C16" s="26">
        <v>1.1000000000000001</v>
      </c>
      <c r="D16" s="27">
        <v>1.1000000000000001</v>
      </c>
      <c r="E16" s="28">
        <v>0.5</v>
      </c>
      <c r="F16" s="27">
        <v>0.55000000000000004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0.5</v>
      </c>
      <c r="F25" s="47">
        <v>0.24</v>
      </c>
    </row>
    <row r="26" spans="1:6" ht="24" x14ac:dyDescent="0.25">
      <c r="A26" s="49" t="s">
        <v>604</v>
      </c>
      <c r="B26" s="27">
        <v>1</v>
      </c>
      <c r="C26" s="26">
        <v>4.3899999999999997</v>
      </c>
      <c r="D26" s="27">
        <v>4.3899999999999997</v>
      </c>
      <c r="E26" s="28">
        <v>0.5</v>
      </c>
      <c r="F26" s="27">
        <v>2.2000000000000002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0.5</v>
      </c>
      <c r="F27" s="27">
        <v>4.34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6.78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1024</v>
      </c>
      <c r="B35" s="164"/>
      <c r="C35" s="55" t="s">
        <v>21</v>
      </c>
      <c r="D35" s="47">
        <v>1</v>
      </c>
      <c r="E35" s="46">
        <v>76.94</v>
      </c>
      <c r="F35" s="47">
        <v>76.94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76.94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84.74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16.95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101.69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101.69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219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217</v>
      </c>
      <c r="C7" s="9"/>
      <c r="D7" s="9"/>
      <c r="E7" s="10"/>
      <c r="F7" s="10"/>
    </row>
    <row r="8" spans="1:6" x14ac:dyDescent="0.25">
      <c r="A8" s="8" t="s">
        <v>556</v>
      </c>
      <c r="B8" s="147" t="s">
        <v>218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604</v>
      </c>
      <c r="B25" s="25">
        <v>1</v>
      </c>
      <c r="C25" s="46">
        <v>4.3899999999999997</v>
      </c>
      <c r="D25" s="47">
        <v>4.3899999999999997</v>
      </c>
      <c r="E25" s="48">
        <v>1</v>
      </c>
      <c r="F25" s="47">
        <v>4.3899999999999997</v>
      </c>
    </row>
    <row r="26" spans="1:6" x14ac:dyDescent="0.25">
      <c r="A26" s="49" t="s">
        <v>570</v>
      </c>
      <c r="B26" s="27" t="s">
        <v>570</v>
      </c>
      <c r="C26" s="26" t="s">
        <v>570</v>
      </c>
      <c r="D26" s="27" t="s">
        <v>570</v>
      </c>
      <c r="E26" s="28" t="s">
        <v>570</v>
      </c>
      <c r="F26" s="27" t="s">
        <v>570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4.3899999999999997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723</v>
      </c>
      <c r="B35" s="164"/>
      <c r="C35" s="55" t="s">
        <v>21</v>
      </c>
      <c r="D35" s="47">
        <v>1</v>
      </c>
      <c r="E35" s="46">
        <v>30</v>
      </c>
      <c r="F35" s="47">
        <v>30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34.61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6.92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41.53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41.53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222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220</v>
      </c>
      <c r="C7" s="9"/>
      <c r="D7" s="9"/>
      <c r="E7" s="10"/>
      <c r="F7" s="10"/>
    </row>
    <row r="8" spans="1:6" x14ac:dyDescent="0.25">
      <c r="A8" s="8" t="s">
        <v>556</v>
      </c>
      <c r="B8" s="147" t="s">
        <v>221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0.59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0.9</v>
      </c>
      <c r="F15" s="27">
        <v>0.99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1.58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604</v>
      </c>
      <c r="B25" s="25">
        <v>1</v>
      </c>
      <c r="C25" s="46">
        <v>4.3899999999999997</v>
      </c>
      <c r="D25" s="47">
        <v>4.3899999999999997</v>
      </c>
      <c r="E25" s="48">
        <v>0.9</v>
      </c>
      <c r="F25" s="47">
        <v>3.95</v>
      </c>
    </row>
    <row r="26" spans="1:6" x14ac:dyDescent="0.25">
      <c r="A26" s="49" t="s">
        <v>575</v>
      </c>
      <c r="B26" s="27">
        <v>2</v>
      </c>
      <c r="C26" s="26">
        <v>4.34</v>
      </c>
      <c r="D26" s="27">
        <v>8.68</v>
      </c>
      <c r="E26" s="28">
        <v>0.9</v>
      </c>
      <c r="F26" s="27">
        <v>7.81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11.76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724</v>
      </c>
      <c r="B35" s="164"/>
      <c r="C35" s="55" t="s">
        <v>21</v>
      </c>
      <c r="D35" s="47">
        <v>1</v>
      </c>
      <c r="E35" s="46">
        <v>40</v>
      </c>
      <c r="F35" s="47">
        <v>40</v>
      </c>
    </row>
    <row r="36" spans="1:6" ht="28.5" customHeight="1" x14ac:dyDescent="0.25">
      <c r="A36" s="159" t="s">
        <v>725</v>
      </c>
      <c r="B36" s="160"/>
      <c r="C36" s="58" t="s">
        <v>17</v>
      </c>
      <c r="D36" s="27">
        <v>4</v>
      </c>
      <c r="E36" s="26">
        <v>0.14000000000000001</v>
      </c>
      <c r="F36" s="27">
        <v>0.56000000000000005</v>
      </c>
    </row>
    <row r="37" spans="1:6" ht="22.5" customHeight="1" x14ac:dyDescent="0.25">
      <c r="A37" s="159" t="s">
        <v>652</v>
      </c>
      <c r="B37" s="160"/>
      <c r="C37" s="58" t="s">
        <v>17</v>
      </c>
      <c r="D37" s="27">
        <v>4</v>
      </c>
      <c r="E37" s="26">
        <v>0.02</v>
      </c>
      <c r="F37" s="27">
        <v>0.08</v>
      </c>
    </row>
    <row r="38" spans="1:6" x14ac:dyDescent="0.25">
      <c r="A38" s="159" t="s">
        <v>726</v>
      </c>
      <c r="B38" s="160"/>
      <c r="C38" s="58" t="s">
        <v>17</v>
      </c>
      <c r="D38" s="27">
        <v>4</v>
      </c>
      <c r="E38" s="26">
        <v>0.18</v>
      </c>
      <c r="F38" s="27">
        <v>0.72</v>
      </c>
    </row>
    <row r="39" spans="1:6" ht="21.75" customHeight="1" x14ac:dyDescent="0.25">
      <c r="A39" s="159" t="s">
        <v>727</v>
      </c>
      <c r="B39" s="160"/>
      <c r="C39" s="58" t="s">
        <v>17</v>
      </c>
      <c r="D39" s="27">
        <v>1</v>
      </c>
      <c r="E39" s="26">
        <v>5.65</v>
      </c>
      <c r="F39" s="27">
        <v>5.65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47.01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60.35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12.07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72.42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72.42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225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1398</v>
      </c>
      <c r="C7" s="9"/>
      <c r="D7" s="9"/>
      <c r="E7" s="10"/>
      <c r="F7" s="10"/>
    </row>
    <row r="8" spans="1:6" x14ac:dyDescent="0.25">
      <c r="A8" s="8" t="s">
        <v>556</v>
      </c>
      <c r="B8" s="147" t="s">
        <v>224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0.75</v>
      </c>
      <c r="F25" s="47">
        <v>0.37</v>
      </c>
    </row>
    <row r="26" spans="1:6" x14ac:dyDescent="0.25">
      <c r="A26" s="49" t="s">
        <v>603</v>
      </c>
      <c r="B26" s="27">
        <v>1</v>
      </c>
      <c r="C26" s="26">
        <v>4.3899999999999997</v>
      </c>
      <c r="D26" s="27">
        <v>4.3899999999999997</v>
      </c>
      <c r="E26" s="28">
        <v>0.75</v>
      </c>
      <c r="F26" s="27">
        <v>3.29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0.75</v>
      </c>
      <c r="F27" s="27">
        <v>3.26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6.92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728</v>
      </c>
      <c r="B35" s="164"/>
      <c r="C35" s="55" t="s">
        <v>21</v>
      </c>
      <c r="D35" s="47">
        <v>1</v>
      </c>
      <c r="E35" s="46">
        <v>95</v>
      </c>
      <c r="F35" s="47">
        <v>95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102.27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20.45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122.72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122.72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1089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228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226</v>
      </c>
      <c r="C7" s="9"/>
      <c r="D7" s="9"/>
      <c r="E7" s="10"/>
      <c r="F7" s="10"/>
    </row>
    <row r="8" spans="1:6" x14ac:dyDescent="0.25">
      <c r="A8" s="8" t="s">
        <v>556</v>
      </c>
      <c r="B8" s="147" t="s">
        <v>227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0.33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602</v>
      </c>
      <c r="B25" s="25">
        <v>1</v>
      </c>
      <c r="C25" s="46">
        <v>4.3899999999999997</v>
      </c>
      <c r="D25" s="47">
        <v>4.3899999999999997</v>
      </c>
      <c r="E25" s="48">
        <v>0.75</v>
      </c>
      <c r="F25" s="47">
        <v>3.29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0.75</v>
      </c>
      <c r="F26" s="27">
        <v>3.26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6.55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729</v>
      </c>
      <c r="B35" s="164"/>
      <c r="C35" s="55" t="s">
        <v>21</v>
      </c>
      <c r="D35" s="47">
        <v>1</v>
      </c>
      <c r="E35" s="46">
        <v>120</v>
      </c>
      <c r="F35" s="47">
        <v>120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120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126.88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25.38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152.26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152.26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231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229</v>
      </c>
      <c r="C7" s="9"/>
      <c r="D7" s="9"/>
      <c r="E7" s="10"/>
      <c r="F7" s="10"/>
    </row>
    <row r="8" spans="1:6" x14ac:dyDescent="0.25">
      <c r="A8" s="8" t="s">
        <v>556</v>
      </c>
      <c r="B8" s="147" t="s">
        <v>230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0.9</v>
      </c>
      <c r="F25" s="47">
        <v>0.44</v>
      </c>
    </row>
    <row r="26" spans="1:6" x14ac:dyDescent="0.25">
      <c r="A26" s="49" t="s">
        <v>602</v>
      </c>
      <c r="B26" s="27">
        <v>0.1</v>
      </c>
      <c r="C26" s="26">
        <v>4.3899999999999997</v>
      </c>
      <c r="D26" s="27">
        <v>0.44</v>
      </c>
      <c r="E26" s="28">
        <v>0.9</v>
      </c>
      <c r="F26" s="27">
        <v>0.4</v>
      </c>
    </row>
    <row r="27" spans="1:6" x14ac:dyDescent="0.25">
      <c r="A27" s="49" t="s">
        <v>651</v>
      </c>
      <c r="B27" s="27">
        <v>1</v>
      </c>
      <c r="C27" s="26">
        <v>4.3899999999999997</v>
      </c>
      <c r="D27" s="27">
        <v>4.3899999999999997</v>
      </c>
      <c r="E27" s="28">
        <v>0.9</v>
      </c>
      <c r="F27" s="27">
        <v>3.95</v>
      </c>
    </row>
    <row r="28" spans="1:6" x14ac:dyDescent="0.25">
      <c r="A28" s="49" t="s">
        <v>575</v>
      </c>
      <c r="B28" s="27">
        <v>1</v>
      </c>
      <c r="C28" s="26">
        <v>4.34</v>
      </c>
      <c r="D28" s="27">
        <v>4.34</v>
      </c>
      <c r="E28" s="28">
        <v>0.9</v>
      </c>
      <c r="F28" s="27">
        <v>3.91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8.6999999999999993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730</v>
      </c>
      <c r="B35" s="164"/>
      <c r="C35" s="55" t="s">
        <v>610</v>
      </c>
      <c r="D35" s="47">
        <v>0.63</v>
      </c>
      <c r="E35" s="46">
        <v>55</v>
      </c>
      <c r="F35" s="47">
        <v>34.65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0.05</v>
      </c>
      <c r="E36" s="26">
        <v>10.5</v>
      </c>
      <c r="F36" s="27">
        <v>0.53</v>
      </c>
    </row>
    <row r="37" spans="1:6" ht="22.5" customHeight="1" x14ac:dyDescent="0.25">
      <c r="A37" s="159" t="s">
        <v>623</v>
      </c>
      <c r="B37" s="160"/>
      <c r="C37" s="58" t="s">
        <v>116</v>
      </c>
      <c r="D37" s="27">
        <v>0.01</v>
      </c>
      <c r="E37" s="26">
        <v>0.7</v>
      </c>
      <c r="F37" s="27">
        <v>0.01</v>
      </c>
    </row>
    <row r="38" spans="1:6" x14ac:dyDescent="0.25">
      <c r="A38" s="159" t="s">
        <v>624</v>
      </c>
      <c r="B38" s="160"/>
      <c r="C38" s="58" t="s">
        <v>123</v>
      </c>
      <c r="D38" s="27">
        <v>0.05</v>
      </c>
      <c r="E38" s="26">
        <v>0.17</v>
      </c>
      <c r="F38" s="27">
        <v>0.01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35.199999999999996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44.34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8.8699999999999992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53.21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53.21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34</v>
      </c>
      <c r="C7" s="9"/>
      <c r="D7" s="9"/>
      <c r="E7" s="10"/>
      <c r="F7" s="10"/>
    </row>
    <row r="8" spans="1:6" x14ac:dyDescent="0.25">
      <c r="A8" s="8" t="s">
        <v>556</v>
      </c>
      <c r="B8" s="147" t="s">
        <v>35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0.36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1.5</v>
      </c>
      <c r="F15" s="27">
        <v>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3.36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1.5</v>
      </c>
      <c r="F25" s="47">
        <v>0.73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1.5</v>
      </c>
      <c r="F26" s="27">
        <v>6.51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7.24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10.6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2.12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12.72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12.72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234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232</v>
      </c>
      <c r="C7" s="9"/>
      <c r="D7" s="9"/>
      <c r="E7" s="10"/>
      <c r="F7" s="10"/>
    </row>
    <row r="8" spans="1:6" x14ac:dyDescent="0.25">
      <c r="A8" s="8" t="s">
        <v>556</v>
      </c>
      <c r="B8" s="147" t="s">
        <v>233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1347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0.95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2.0499999999999998</v>
      </c>
      <c r="F25" s="47">
        <v>1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2.0499999999999998</v>
      </c>
      <c r="F26" s="27">
        <v>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2.0499999999999998</v>
      </c>
      <c r="F27" s="27">
        <v>8.9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18.899999999999999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731</v>
      </c>
      <c r="B35" s="164"/>
      <c r="C35" s="55" t="s">
        <v>17</v>
      </c>
      <c r="D35" s="47">
        <v>0.5</v>
      </c>
      <c r="E35" s="46">
        <v>0.5</v>
      </c>
      <c r="F35" s="47">
        <v>0.25</v>
      </c>
    </row>
    <row r="36" spans="1:6" ht="28.5" customHeight="1" x14ac:dyDescent="0.25">
      <c r="A36" s="159" t="s">
        <v>732</v>
      </c>
      <c r="B36" s="160"/>
      <c r="C36" s="58" t="s">
        <v>733</v>
      </c>
      <c r="D36" s="27">
        <v>0.25</v>
      </c>
      <c r="E36" s="26">
        <v>1.1499999999999999</v>
      </c>
      <c r="F36" s="27">
        <v>0.28999999999999998</v>
      </c>
    </row>
    <row r="37" spans="1:6" ht="22.5" customHeight="1" x14ac:dyDescent="0.25">
      <c r="A37" s="159" t="s">
        <v>645</v>
      </c>
      <c r="B37" s="160"/>
      <c r="C37" s="58" t="s">
        <v>610</v>
      </c>
      <c r="D37" s="27">
        <v>0.5</v>
      </c>
      <c r="E37" s="26">
        <v>5.66</v>
      </c>
      <c r="F37" s="27">
        <v>2.83</v>
      </c>
    </row>
    <row r="38" spans="1:6" x14ac:dyDescent="0.25">
      <c r="A38" s="159" t="s">
        <v>1025</v>
      </c>
      <c r="B38" s="160"/>
      <c r="C38" s="58" t="s">
        <v>17</v>
      </c>
      <c r="D38" s="27">
        <v>1</v>
      </c>
      <c r="E38" s="26">
        <v>250.1</v>
      </c>
      <c r="F38" s="27">
        <v>250.1</v>
      </c>
    </row>
    <row r="39" spans="1:6" ht="21.75" customHeight="1" x14ac:dyDescent="0.25">
      <c r="A39" s="159" t="s">
        <v>734</v>
      </c>
      <c r="B39" s="160"/>
      <c r="C39" s="58" t="s">
        <v>17</v>
      </c>
      <c r="D39" s="27">
        <v>1</v>
      </c>
      <c r="E39" s="26">
        <v>55</v>
      </c>
      <c r="F39" s="27">
        <v>55</v>
      </c>
    </row>
    <row r="40" spans="1:6" ht="39.75" customHeight="1" x14ac:dyDescent="0.25">
      <c r="A40" s="159" t="s">
        <v>735</v>
      </c>
      <c r="B40" s="160"/>
      <c r="C40" s="58" t="s">
        <v>17</v>
      </c>
      <c r="D40" s="27">
        <v>1</v>
      </c>
      <c r="E40" s="26">
        <v>10</v>
      </c>
      <c r="F40" s="27">
        <v>10</v>
      </c>
    </row>
    <row r="41" spans="1:6" ht="23.25" customHeight="1" x14ac:dyDescent="0.25">
      <c r="A41" s="159" t="s">
        <v>736</v>
      </c>
      <c r="B41" s="160"/>
      <c r="C41" s="58" t="s">
        <v>17</v>
      </c>
      <c r="D41" s="27">
        <v>1</v>
      </c>
      <c r="E41" s="26">
        <v>10</v>
      </c>
      <c r="F41" s="27">
        <v>10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328.47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348.32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69.66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417.98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417.98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237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235</v>
      </c>
      <c r="C7" s="9"/>
      <c r="D7" s="9"/>
      <c r="E7" s="10"/>
      <c r="F7" s="10"/>
    </row>
    <row r="8" spans="1:6" x14ac:dyDescent="0.25">
      <c r="A8" s="8" t="s">
        <v>556</v>
      </c>
      <c r="B8" s="147" t="s">
        <v>236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1348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0.51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1.1000000000000001</v>
      </c>
      <c r="F26" s="27">
        <v>4.83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1.1000000000000001</v>
      </c>
      <c r="F27" s="27">
        <v>4.7699999999999996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731</v>
      </c>
      <c r="B35" s="164"/>
      <c r="C35" s="55" t="s">
        <v>17</v>
      </c>
      <c r="D35" s="47">
        <v>0.5</v>
      </c>
      <c r="E35" s="46">
        <v>0.5</v>
      </c>
      <c r="F35" s="47">
        <v>0.25</v>
      </c>
    </row>
    <row r="36" spans="1:6" ht="28.5" customHeight="1" x14ac:dyDescent="0.25">
      <c r="A36" s="159" t="s">
        <v>732</v>
      </c>
      <c r="B36" s="160"/>
      <c r="C36" s="58" t="s">
        <v>733</v>
      </c>
      <c r="D36" s="27">
        <v>0.25</v>
      </c>
      <c r="E36" s="26">
        <v>1.1499999999999999</v>
      </c>
      <c r="F36" s="27">
        <v>0.28999999999999998</v>
      </c>
    </row>
    <row r="37" spans="1:6" ht="22.5" customHeight="1" x14ac:dyDescent="0.25">
      <c r="A37" s="159" t="s">
        <v>1026</v>
      </c>
      <c r="B37" s="160"/>
      <c r="C37" s="58" t="s">
        <v>17</v>
      </c>
      <c r="D37" s="27">
        <v>1</v>
      </c>
      <c r="E37" s="26">
        <v>122</v>
      </c>
      <c r="F37" s="27">
        <v>122</v>
      </c>
    </row>
    <row r="38" spans="1:6" x14ac:dyDescent="0.25">
      <c r="A38" s="159" t="s">
        <v>737</v>
      </c>
      <c r="B38" s="160"/>
      <c r="C38" s="58" t="s">
        <v>17</v>
      </c>
      <c r="D38" s="27">
        <v>1</v>
      </c>
      <c r="E38" s="26">
        <v>30</v>
      </c>
      <c r="F38" s="27">
        <v>30</v>
      </c>
    </row>
    <row r="39" spans="1:6" ht="21.75" customHeight="1" x14ac:dyDescent="0.25">
      <c r="A39" s="159" t="s">
        <v>736</v>
      </c>
      <c r="B39" s="160"/>
      <c r="C39" s="58" t="s">
        <v>17</v>
      </c>
      <c r="D39" s="27">
        <v>1</v>
      </c>
      <c r="E39" s="26">
        <v>10</v>
      </c>
      <c r="F39" s="27">
        <v>10</v>
      </c>
    </row>
    <row r="40" spans="1:6" ht="39.75" customHeight="1" x14ac:dyDescent="0.25">
      <c r="A40" s="159" t="s">
        <v>735</v>
      </c>
      <c r="B40" s="160"/>
      <c r="C40" s="58" t="s">
        <v>17</v>
      </c>
      <c r="D40" s="27">
        <v>1</v>
      </c>
      <c r="E40" s="26">
        <v>10</v>
      </c>
      <c r="F40" s="27">
        <v>10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172.54000000000002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183.19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36.64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219.83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219.83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240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238</v>
      </c>
      <c r="C7" s="9"/>
      <c r="D7" s="9"/>
      <c r="E7" s="10"/>
      <c r="F7" s="10"/>
    </row>
    <row r="8" spans="1:6" x14ac:dyDescent="0.25">
      <c r="A8" s="8" t="s">
        <v>556</v>
      </c>
      <c r="B8" s="147" t="s">
        <v>239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1349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0.49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1</v>
      </c>
      <c r="F15" s="27">
        <v>2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1</v>
      </c>
      <c r="F16" s="27">
        <v>1.2</v>
      </c>
    </row>
    <row r="17" spans="1:6" x14ac:dyDescent="0.25">
      <c r="A17" s="29" t="s">
        <v>625</v>
      </c>
      <c r="B17" s="27">
        <v>1</v>
      </c>
      <c r="C17" s="26">
        <v>2.5499999999999998</v>
      </c>
      <c r="D17" s="27">
        <v>2.5499999999999998</v>
      </c>
      <c r="E17" s="28">
        <v>1</v>
      </c>
      <c r="F17" s="27">
        <v>2.5499999999999998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6.24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1</v>
      </c>
      <c r="F26" s="27">
        <v>4.87</v>
      </c>
    </row>
    <row r="27" spans="1:6" x14ac:dyDescent="0.25">
      <c r="A27" s="49" t="s">
        <v>632</v>
      </c>
      <c r="B27" s="27">
        <v>1</v>
      </c>
      <c r="C27" s="26">
        <v>4.34</v>
      </c>
      <c r="D27" s="27">
        <v>4.34</v>
      </c>
      <c r="E27" s="28">
        <v>1</v>
      </c>
      <c r="F27" s="27">
        <v>4.34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9.6999999999999993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738</v>
      </c>
      <c r="B35" s="164"/>
      <c r="C35" s="55" t="s">
        <v>610</v>
      </c>
      <c r="D35" s="47">
        <v>0.5</v>
      </c>
      <c r="E35" s="46">
        <v>23</v>
      </c>
      <c r="F35" s="47">
        <v>11.5</v>
      </c>
    </row>
    <row r="36" spans="1:6" ht="28.5" customHeight="1" x14ac:dyDescent="0.25">
      <c r="A36" s="159" t="s">
        <v>613</v>
      </c>
      <c r="B36" s="160"/>
      <c r="C36" s="58" t="s">
        <v>610</v>
      </c>
      <c r="D36" s="27">
        <v>0.2</v>
      </c>
      <c r="E36" s="26">
        <v>8.5</v>
      </c>
      <c r="F36" s="27">
        <v>1.7</v>
      </c>
    </row>
    <row r="37" spans="1:6" ht="22.5" customHeight="1" x14ac:dyDescent="0.25">
      <c r="A37" s="159" t="s">
        <v>611</v>
      </c>
      <c r="B37" s="160"/>
      <c r="C37" s="58" t="s">
        <v>612</v>
      </c>
      <c r="D37" s="27">
        <v>1</v>
      </c>
      <c r="E37" s="26">
        <v>0.75</v>
      </c>
      <c r="F37" s="27">
        <v>0.75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13.95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29.89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5.98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35.869999999999997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35.869999999999997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243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241</v>
      </c>
      <c r="C7" s="9"/>
      <c r="D7" s="9"/>
      <c r="E7" s="10"/>
      <c r="F7" s="10"/>
    </row>
    <row r="8" spans="1:6" x14ac:dyDescent="0.25">
      <c r="A8" s="8" t="s">
        <v>556</v>
      </c>
      <c r="B8" s="147" t="s">
        <v>242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1350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0.36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0.75</v>
      </c>
      <c r="F15" s="27">
        <v>1.5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0.75</v>
      </c>
      <c r="F16" s="27">
        <v>0.9</v>
      </c>
    </row>
    <row r="17" spans="1:6" x14ac:dyDescent="0.25">
      <c r="A17" s="29" t="s">
        <v>625</v>
      </c>
      <c r="B17" s="27">
        <v>1</v>
      </c>
      <c r="C17" s="26">
        <v>2.5499999999999998</v>
      </c>
      <c r="D17" s="27">
        <v>2.5499999999999998</v>
      </c>
      <c r="E17" s="28">
        <v>0.75</v>
      </c>
      <c r="F17" s="27">
        <v>1.91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4.67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0.75</v>
      </c>
      <c r="F25" s="47">
        <v>0.37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0.75</v>
      </c>
      <c r="F26" s="27">
        <v>3.65</v>
      </c>
    </row>
    <row r="27" spans="1:6" x14ac:dyDescent="0.25">
      <c r="A27" s="49" t="s">
        <v>632</v>
      </c>
      <c r="B27" s="27">
        <v>1</v>
      </c>
      <c r="C27" s="26">
        <v>4.34</v>
      </c>
      <c r="D27" s="27">
        <v>4.34</v>
      </c>
      <c r="E27" s="28">
        <v>0.75</v>
      </c>
      <c r="F27" s="27">
        <v>3.26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7.2799999999999994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739</v>
      </c>
      <c r="B35" s="164"/>
      <c r="C35" s="55" t="s">
        <v>123</v>
      </c>
      <c r="D35" s="47">
        <v>1</v>
      </c>
      <c r="E35" s="46">
        <v>4.4000000000000004</v>
      </c>
      <c r="F35" s="47">
        <v>4.4000000000000004</v>
      </c>
    </row>
    <row r="36" spans="1:6" ht="28.5" customHeight="1" x14ac:dyDescent="0.25">
      <c r="A36" s="159" t="s">
        <v>738</v>
      </c>
      <c r="B36" s="160"/>
      <c r="C36" s="58" t="s">
        <v>610</v>
      </c>
      <c r="D36" s="27">
        <v>0.5</v>
      </c>
      <c r="E36" s="26">
        <v>23</v>
      </c>
      <c r="F36" s="27">
        <v>11.5</v>
      </c>
    </row>
    <row r="37" spans="1:6" ht="22.5" customHeight="1" x14ac:dyDescent="0.25">
      <c r="A37" s="159" t="s">
        <v>613</v>
      </c>
      <c r="B37" s="160"/>
      <c r="C37" s="58" t="s">
        <v>610</v>
      </c>
      <c r="D37" s="27">
        <v>0.2</v>
      </c>
      <c r="E37" s="26">
        <v>8.5</v>
      </c>
      <c r="F37" s="27">
        <v>1.7</v>
      </c>
    </row>
    <row r="38" spans="1:6" x14ac:dyDescent="0.25">
      <c r="A38" s="159" t="s">
        <v>611</v>
      </c>
      <c r="B38" s="160"/>
      <c r="C38" s="58" t="s">
        <v>612</v>
      </c>
      <c r="D38" s="27">
        <v>1</v>
      </c>
      <c r="E38" s="26">
        <v>0.75</v>
      </c>
      <c r="F38" s="27">
        <v>0.75</v>
      </c>
    </row>
    <row r="39" spans="1:6" ht="21.75" customHeight="1" x14ac:dyDescent="0.25">
      <c r="A39" s="159" t="s">
        <v>740</v>
      </c>
      <c r="B39" s="160"/>
      <c r="C39" s="58" t="s">
        <v>17</v>
      </c>
      <c r="D39" s="27">
        <v>1</v>
      </c>
      <c r="E39" s="26">
        <v>70</v>
      </c>
      <c r="F39" s="27">
        <v>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88.35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100.3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20.059999999999999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120.36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120.36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246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244</v>
      </c>
      <c r="C7" s="9"/>
      <c r="D7" s="9"/>
      <c r="E7" s="10"/>
      <c r="F7" s="10"/>
    </row>
    <row r="8" spans="1:6" x14ac:dyDescent="0.25">
      <c r="A8" s="8" t="s">
        <v>556</v>
      </c>
      <c r="B8" s="147" t="s">
        <v>245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1351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0.28000000000000003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0.28000000000000003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0.6</v>
      </c>
      <c r="F25" s="47">
        <v>0.28999999999999998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0.6</v>
      </c>
      <c r="F26" s="27">
        <v>2.63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0.6</v>
      </c>
      <c r="F27" s="27">
        <v>2.6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5.52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741</v>
      </c>
      <c r="B35" s="164"/>
      <c r="C35" s="55" t="s">
        <v>116</v>
      </c>
      <c r="D35" s="47">
        <v>0.02</v>
      </c>
      <c r="E35" s="46">
        <v>86.67</v>
      </c>
      <c r="F35" s="47">
        <v>1.73</v>
      </c>
    </row>
    <row r="36" spans="1:6" ht="28.5" customHeight="1" x14ac:dyDescent="0.25">
      <c r="A36" s="159" t="s">
        <v>742</v>
      </c>
      <c r="B36" s="160"/>
      <c r="C36" s="58" t="s">
        <v>123</v>
      </c>
      <c r="D36" s="27">
        <v>0.02</v>
      </c>
      <c r="E36" s="26">
        <v>1.4</v>
      </c>
      <c r="F36" s="27">
        <v>0.03</v>
      </c>
    </row>
    <row r="37" spans="1:6" ht="22.5" customHeight="1" x14ac:dyDescent="0.25">
      <c r="A37" s="159" t="s">
        <v>671</v>
      </c>
      <c r="B37" s="160"/>
      <c r="C37" s="58" t="s">
        <v>21</v>
      </c>
      <c r="D37" s="27">
        <v>0.55000000000000004</v>
      </c>
      <c r="E37" s="26">
        <v>21.5</v>
      </c>
      <c r="F37" s="27">
        <v>11.83</v>
      </c>
    </row>
    <row r="38" spans="1:6" x14ac:dyDescent="0.25">
      <c r="A38" s="159" t="s">
        <v>743</v>
      </c>
      <c r="B38" s="160"/>
      <c r="C38" s="58" t="s">
        <v>4</v>
      </c>
      <c r="D38" s="27">
        <v>0.03</v>
      </c>
      <c r="E38" s="26">
        <v>2.8</v>
      </c>
      <c r="F38" s="27">
        <v>0.08</v>
      </c>
    </row>
    <row r="39" spans="1:6" ht="21.75" customHeight="1" x14ac:dyDescent="0.25">
      <c r="A39" s="159" t="s">
        <v>687</v>
      </c>
      <c r="B39" s="160"/>
      <c r="C39" s="58" t="s">
        <v>17</v>
      </c>
      <c r="D39" s="27">
        <v>2.5</v>
      </c>
      <c r="E39" s="26">
        <v>0.45</v>
      </c>
      <c r="F39" s="27">
        <v>1.1299999999999999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14.8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20.6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4.12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24.72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24.72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249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247</v>
      </c>
      <c r="C7" s="9"/>
      <c r="D7" s="9"/>
      <c r="E7" s="10"/>
      <c r="F7" s="10"/>
    </row>
    <row r="8" spans="1:6" x14ac:dyDescent="0.25">
      <c r="A8" s="8" t="s">
        <v>556</v>
      </c>
      <c r="B8" s="147" t="s">
        <v>248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1352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0.04</v>
      </c>
    </row>
    <row r="15" spans="1:6" x14ac:dyDescent="0.25">
      <c r="A15" s="29" t="s">
        <v>605</v>
      </c>
      <c r="B15" s="27">
        <v>1</v>
      </c>
      <c r="C15" s="26">
        <v>1.1000000000000001</v>
      </c>
      <c r="D15" s="27">
        <v>1.1000000000000001</v>
      </c>
      <c r="E15" s="28">
        <v>0.1</v>
      </c>
      <c r="F15" s="27">
        <v>0.11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0.15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603</v>
      </c>
      <c r="B25" s="25">
        <v>1</v>
      </c>
      <c r="C25" s="46">
        <v>4.3899999999999997</v>
      </c>
      <c r="D25" s="47">
        <v>4.3899999999999997</v>
      </c>
      <c r="E25" s="48">
        <v>0.1</v>
      </c>
      <c r="F25" s="47">
        <v>0.44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0.1</v>
      </c>
      <c r="F26" s="27">
        <v>0.43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0.87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703</v>
      </c>
      <c r="B35" s="164"/>
      <c r="C35" s="55" t="s">
        <v>17</v>
      </c>
      <c r="D35" s="47">
        <v>2</v>
      </c>
      <c r="E35" s="46">
        <v>2</v>
      </c>
      <c r="F35" s="47">
        <v>4</v>
      </c>
    </row>
    <row r="36" spans="1:6" ht="39.75" customHeight="1" x14ac:dyDescent="0.25">
      <c r="A36" s="159" t="s">
        <v>1202</v>
      </c>
      <c r="B36" s="160"/>
      <c r="C36" s="58" t="s">
        <v>94</v>
      </c>
      <c r="D36" s="27">
        <v>1.02</v>
      </c>
      <c r="E36" s="26">
        <v>200</v>
      </c>
      <c r="F36" s="27">
        <v>204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208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209.02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41.8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250.82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250.82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252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250</v>
      </c>
      <c r="C7" s="9"/>
      <c r="D7" s="9"/>
      <c r="E7" s="10"/>
      <c r="F7" s="10"/>
    </row>
    <row r="8" spans="1:6" x14ac:dyDescent="0.25">
      <c r="A8" s="8" t="s">
        <v>556</v>
      </c>
      <c r="B8" s="147" t="s">
        <v>251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1353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0.32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</v>
      </c>
      <c r="F25" s="47">
        <v>0.34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0.7</v>
      </c>
      <c r="F26" s="27">
        <v>3.07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</v>
      </c>
      <c r="F27" s="27">
        <v>3.04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6.4499999999999993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744</v>
      </c>
      <c r="B35" s="164"/>
      <c r="C35" s="55" t="s">
        <v>94</v>
      </c>
      <c r="D35" s="47">
        <v>1</v>
      </c>
      <c r="E35" s="46">
        <v>7</v>
      </c>
      <c r="F35" s="47">
        <v>7</v>
      </c>
    </row>
    <row r="36" spans="1:6" ht="28.5" customHeight="1" x14ac:dyDescent="0.25">
      <c r="A36" s="159" t="s">
        <v>745</v>
      </c>
      <c r="B36" s="160"/>
      <c r="C36" s="58" t="s">
        <v>17</v>
      </c>
      <c r="D36" s="27">
        <v>0.16</v>
      </c>
      <c r="E36" s="26">
        <v>6.55</v>
      </c>
      <c r="F36" s="27">
        <v>1.05</v>
      </c>
    </row>
    <row r="37" spans="1:6" ht="22.5" customHeight="1" x14ac:dyDescent="0.25">
      <c r="A37" s="159" t="s">
        <v>746</v>
      </c>
      <c r="B37" s="160"/>
      <c r="C37" s="58" t="s">
        <v>94</v>
      </c>
      <c r="D37" s="27">
        <v>1</v>
      </c>
      <c r="E37" s="26">
        <v>5.6</v>
      </c>
      <c r="F37" s="27">
        <v>5.6</v>
      </c>
    </row>
    <row r="38" spans="1:6" x14ac:dyDescent="0.25">
      <c r="A38" s="159" t="s">
        <v>747</v>
      </c>
      <c r="B38" s="160"/>
      <c r="C38" s="58" t="s">
        <v>17</v>
      </c>
      <c r="D38" s="27">
        <v>0.3</v>
      </c>
      <c r="E38" s="26">
        <v>4.0999999999999996</v>
      </c>
      <c r="F38" s="27">
        <v>1.23</v>
      </c>
    </row>
    <row r="39" spans="1:6" ht="21.75" customHeight="1" x14ac:dyDescent="0.25">
      <c r="A39" s="159" t="s">
        <v>748</v>
      </c>
      <c r="B39" s="160"/>
      <c r="C39" s="58" t="s">
        <v>17</v>
      </c>
      <c r="D39" s="27">
        <v>0.16</v>
      </c>
      <c r="E39" s="26">
        <v>5.25</v>
      </c>
      <c r="F39" s="27">
        <v>0.84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15.72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22.49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26.99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26.99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255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1399</v>
      </c>
      <c r="C7" s="9"/>
      <c r="D7" s="9"/>
      <c r="E7" s="10"/>
      <c r="F7" s="10"/>
    </row>
    <row r="8" spans="1:6" x14ac:dyDescent="0.25">
      <c r="A8" s="8" t="s">
        <v>556</v>
      </c>
      <c r="B8" s="147" t="s">
        <v>254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1354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1.71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1</v>
      </c>
      <c r="C25" s="46">
        <v>4.87</v>
      </c>
      <c r="D25" s="47">
        <v>4.87</v>
      </c>
      <c r="E25" s="48">
        <v>1.9</v>
      </c>
      <c r="F25" s="47">
        <v>9.25</v>
      </c>
    </row>
    <row r="26" spans="1:6" ht="36" x14ac:dyDescent="0.25">
      <c r="A26" s="49" t="s">
        <v>678</v>
      </c>
      <c r="B26" s="27">
        <v>2</v>
      </c>
      <c r="C26" s="26">
        <v>4.3899999999999997</v>
      </c>
      <c r="D26" s="27">
        <v>8.7799999999999994</v>
      </c>
      <c r="E26" s="28">
        <v>1.9</v>
      </c>
      <c r="F26" s="27">
        <v>16.68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1.9</v>
      </c>
      <c r="F27" s="27">
        <v>8.25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34.18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749</v>
      </c>
      <c r="B35" s="164"/>
      <c r="C35" s="55" t="s">
        <v>21</v>
      </c>
      <c r="D35" s="47">
        <v>0.5</v>
      </c>
      <c r="E35" s="46">
        <v>101</v>
      </c>
      <c r="F35" s="47">
        <v>50.5</v>
      </c>
    </row>
    <row r="36" spans="1:6" ht="28.5" customHeight="1" x14ac:dyDescent="0.25">
      <c r="A36" s="159" t="s">
        <v>750</v>
      </c>
      <c r="B36" s="160"/>
      <c r="C36" s="58" t="s">
        <v>17</v>
      </c>
      <c r="D36" s="27">
        <v>0.35</v>
      </c>
      <c r="E36" s="26">
        <v>60</v>
      </c>
      <c r="F36" s="27">
        <v>21</v>
      </c>
    </row>
    <row r="37" spans="1:6" ht="22.5" customHeight="1" x14ac:dyDescent="0.25">
      <c r="A37" s="159" t="s">
        <v>751</v>
      </c>
      <c r="B37" s="160"/>
      <c r="C37" s="58" t="s">
        <v>17</v>
      </c>
      <c r="D37" s="27">
        <v>0.5</v>
      </c>
      <c r="E37" s="26">
        <v>57.3</v>
      </c>
      <c r="F37" s="27">
        <v>28.65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100.15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136.04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27.21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163.25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163.25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1099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258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256</v>
      </c>
      <c r="C7" s="9"/>
      <c r="D7" s="9"/>
      <c r="E7" s="10"/>
      <c r="F7" s="10"/>
    </row>
    <row r="8" spans="1:6" x14ac:dyDescent="0.25">
      <c r="A8" s="8" t="s">
        <v>556</v>
      </c>
      <c r="B8" s="147" t="s">
        <v>257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1355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7.0000000000000007E-2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7.0000000000000007E-2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0.15</v>
      </c>
      <c r="F25" s="47">
        <v>7.0000000000000007E-2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0.15</v>
      </c>
      <c r="F26" s="27">
        <v>0.66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0.15</v>
      </c>
      <c r="F27" s="27">
        <v>0.65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1.38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0.01</v>
      </c>
      <c r="E35" s="46">
        <v>0.7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0.01</v>
      </c>
      <c r="E36" s="26">
        <v>10.5</v>
      </c>
      <c r="F36" s="27">
        <v>0.11</v>
      </c>
    </row>
    <row r="37" spans="1:6" ht="22.5" customHeight="1" x14ac:dyDescent="0.25">
      <c r="A37" s="159" t="s">
        <v>624</v>
      </c>
      <c r="B37" s="160"/>
      <c r="C37" s="58" t="s">
        <v>123</v>
      </c>
      <c r="D37" s="27">
        <v>0.7</v>
      </c>
      <c r="E37" s="26">
        <v>0.17</v>
      </c>
      <c r="F37" s="27">
        <v>0.12</v>
      </c>
    </row>
    <row r="38" spans="1:6" x14ac:dyDescent="0.25">
      <c r="A38" s="159" t="s">
        <v>650</v>
      </c>
      <c r="B38" s="160"/>
      <c r="C38" s="58" t="s">
        <v>123</v>
      </c>
      <c r="D38" s="27">
        <v>0.1</v>
      </c>
      <c r="E38" s="26">
        <v>32.520000000000003</v>
      </c>
      <c r="F38" s="27">
        <v>3.25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3.49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4.9400000000000004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0.99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5.93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5.93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261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259</v>
      </c>
      <c r="C7" s="9"/>
      <c r="D7" s="9"/>
      <c r="E7" s="10"/>
      <c r="F7" s="10"/>
    </row>
    <row r="8" spans="1:6" x14ac:dyDescent="0.25">
      <c r="A8" s="8" t="s">
        <v>556</v>
      </c>
      <c r="B8" s="147" t="s">
        <v>260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1356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0.32</v>
      </c>
    </row>
    <row r="15" spans="1:6" x14ac:dyDescent="0.25">
      <c r="A15" s="29" t="s">
        <v>752</v>
      </c>
      <c r="B15" s="27">
        <v>1</v>
      </c>
      <c r="C15" s="26">
        <v>1.5</v>
      </c>
      <c r="D15" s="27">
        <v>1.5</v>
      </c>
      <c r="E15" s="28">
        <v>0.7</v>
      </c>
      <c r="F15" s="27">
        <v>1.05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1.37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0.7</v>
      </c>
      <c r="F25" s="47">
        <v>0.34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0.7</v>
      </c>
      <c r="F26" s="27">
        <v>3.07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0.7</v>
      </c>
      <c r="F27" s="27">
        <v>3.04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6.4499999999999993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753</v>
      </c>
      <c r="B35" s="164"/>
      <c r="C35" s="55" t="s">
        <v>21</v>
      </c>
      <c r="D35" s="47">
        <v>1.02</v>
      </c>
      <c r="E35" s="46">
        <v>9.5</v>
      </c>
      <c r="F35" s="47">
        <v>9.69</v>
      </c>
    </row>
    <row r="36" spans="1:6" ht="28.5" customHeight="1" x14ac:dyDescent="0.25">
      <c r="A36" s="159" t="s">
        <v>754</v>
      </c>
      <c r="B36" s="160"/>
      <c r="C36" s="58" t="s">
        <v>17</v>
      </c>
      <c r="D36" s="27">
        <v>1</v>
      </c>
      <c r="E36" s="26">
        <v>12.5</v>
      </c>
      <c r="F36" s="27">
        <v>12.5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22.189999999999998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30.01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36.01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36.01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37</v>
      </c>
      <c r="C7" s="9"/>
      <c r="D7" s="9"/>
      <c r="E7" s="10"/>
      <c r="F7" s="10"/>
    </row>
    <row r="8" spans="1:6" x14ac:dyDescent="0.25">
      <c r="A8" s="8" t="s">
        <v>556</v>
      </c>
      <c r="B8" s="147" t="s">
        <v>38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0.19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0.8</v>
      </c>
      <c r="F15" s="27">
        <v>1.6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1.79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0.8</v>
      </c>
      <c r="F25" s="47">
        <v>0.39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0.8</v>
      </c>
      <c r="F26" s="27">
        <v>3.47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3.8600000000000003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5.65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1.1299999999999999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6.78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6.78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264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262</v>
      </c>
      <c r="C7" s="9"/>
      <c r="D7" s="9"/>
      <c r="E7" s="10"/>
      <c r="F7" s="10"/>
    </row>
    <row r="8" spans="1:6" x14ac:dyDescent="0.25">
      <c r="A8" s="8" t="s">
        <v>556</v>
      </c>
      <c r="B8" s="147" t="s">
        <v>263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1357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0.02</v>
      </c>
    </row>
    <row r="15" spans="1:6" x14ac:dyDescent="0.25">
      <c r="A15" s="29" t="s">
        <v>625</v>
      </c>
      <c r="B15" s="27">
        <v>3</v>
      </c>
      <c r="C15" s="26">
        <v>2.5499999999999998</v>
      </c>
      <c r="D15" s="27">
        <v>7.65</v>
      </c>
      <c r="E15" s="28">
        <v>0.05</v>
      </c>
      <c r="F15" s="27">
        <v>0.38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0.05</v>
      </c>
      <c r="F25" s="47">
        <v>0.02</v>
      </c>
    </row>
    <row r="26" spans="1:6" x14ac:dyDescent="0.25">
      <c r="A26" s="49" t="s">
        <v>651</v>
      </c>
      <c r="B26" s="27">
        <v>1</v>
      </c>
      <c r="C26" s="26">
        <v>4.3899999999999997</v>
      </c>
      <c r="D26" s="27">
        <v>4.3899999999999997</v>
      </c>
      <c r="E26" s="28">
        <v>0.05</v>
      </c>
      <c r="F26" s="27">
        <v>0.22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0.05</v>
      </c>
      <c r="F27" s="27">
        <v>0.22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0.45999999999999996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0.02</v>
      </c>
      <c r="E35" s="46">
        <v>0.7</v>
      </c>
      <c r="F35" s="47">
        <v>0.01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0.2</v>
      </c>
      <c r="E36" s="26">
        <v>0.75</v>
      </c>
      <c r="F36" s="27">
        <v>0.15</v>
      </c>
    </row>
    <row r="37" spans="1:6" ht="22.5" customHeight="1" x14ac:dyDescent="0.25">
      <c r="A37" s="159" t="s">
        <v>667</v>
      </c>
      <c r="B37" s="160"/>
      <c r="C37" s="58" t="s">
        <v>610</v>
      </c>
      <c r="D37" s="27">
        <v>0.01</v>
      </c>
      <c r="E37" s="26">
        <v>17</v>
      </c>
      <c r="F37" s="27">
        <v>0.17</v>
      </c>
    </row>
    <row r="38" spans="1:6" x14ac:dyDescent="0.25">
      <c r="A38" s="159" t="s">
        <v>755</v>
      </c>
      <c r="B38" s="160"/>
      <c r="C38" s="58" t="s">
        <v>610</v>
      </c>
      <c r="D38" s="27">
        <v>0.22</v>
      </c>
      <c r="E38" s="26">
        <v>29</v>
      </c>
      <c r="F38" s="27">
        <v>6.38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6.71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7.57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1.51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9.08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9.08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267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265</v>
      </c>
      <c r="C7" s="9"/>
      <c r="D7" s="9"/>
      <c r="E7" s="10"/>
      <c r="F7" s="10"/>
    </row>
    <row r="8" spans="1:6" x14ac:dyDescent="0.25">
      <c r="A8" s="8" t="s">
        <v>556</v>
      </c>
      <c r="B8" s="147" t="s">
        <v>266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1358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0.05</v>
      </c>
    </row>
    <row r="15" spans="1:6" x14ac:dyDescent="0.25">
      <c r="A15" s="29" t="s">
        <v>616</v>
      </c>
      <c r="B15" s="27">
        <v>1</v>
      </c>
      <c r="C15" s="26">
        <v>2.93</v>
      </c>
      <c r="D15" s="27">
        <v>2.93</v>
      </c>
      <c r="E15" s="28">
        <v>0.1</v>
      </c>
      <c r="F15" s="27">
        <v>0.28999999999999998</v>
      </c>
    </row>
    <row r="16" spans="1:6" x14ac:dyDescent="0.25">
      <c r="A16" s="29" t="s">
        <v>606</v>
      </c>
      <c r="B16" s="27">
        <v>1</v>
      </c>
      <c r="C16" s="26">
        <v>1.2</v>
      </c>
      <c r="D16" s="27">
        <v>1.2</v>
      </c>
      <c r="E16" s="28">
        <v>0.1</v>
      </c>
      <c r="F16" s="27">
        <v>0.12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0.45999999999999996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0.1</v>
      </c>
      <c r="F25" s="47">
        <v>0.05</v>
      </c>
    </row>
    <row r="26" spans="1:6" ht="24" x14ac:dyDescent="0.25">
      <c r="A26" s="49" t="s">
        <v>617</v>
      </c>
      <c r="B26" s="27">
        <v>0.1</v>
      </c>
      <c r="C26" s="26">
        <v>4.87</v>
      </c>
      <c r="D26" s="27">
        <v>0.49</v>
      </c>
      <c r="E26" s="28">
        <v>0.1</v>
      </c>
      <c r="F26" s="27">
        <v>0.05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0.1</v>
      </c>
      <c r="F27" s="27">
        <v>0.87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0.97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7.75" customHeight="1" x14ac:dyDescent="0.25">
      <c r="A38" s="159" t="s">
        <v>619</v>
      </c>
      <c r="B38" s="160"/>
      <c r="C38" s="58" t="s">
        <v>608</v>
      </c>
      <c r="D38" s="27">
        <v>0.15</v>
      </c>
      <c r="E38" s="26">
        <v>6.5</v>
      </c>
      <c r="F38" s="27">
        <v>0.98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0.1</v>
      </c>
      <c r="E39" s="26">
        <v>16</v>
      </c>
      <c r="F39" s="27">
        <v>1.6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4.83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6.26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1.25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7.51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7.51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270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268</v>
      </c>
      <c r="C7" s="9"/>
      <c r="D7" s="9"/>
      <c r="E7" s="10"/>
      <c r="F7" s="10"/>
    </row>
    <row r="8" spans="1:6" x14ac:dyDescent="0.25">
      <c r="A8" s="8" t="s">
        <v>556</v>
      </c>
      <c r="B8" s="147" t="s">
        <v>269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1359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0.72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0.72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1.5</v>
      </c>
      <c r="F25" s="47">
        <v>0.73</v>
      </c>
    </row>
    <row r="26" spans="1:6" ht="24" x14ac:dyDescent="0.25">
      <c r="A26" s="49" t="s">
        <v>617</v>
      </c>
      <c r="B26" s="27">
        <v>0.1</v>
      </c>
      <c r="C26" s="26">
        <v>4.87</v>
      </c>
      <c r="D26" s="27">
        <v>0.49</v>
      </c>
      <c r="E26" s="28">
        <v>1.5</v>
      </c>
      <c r="F26" s="27">
        <v>0.73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1.5</v>
      </c>
      <c r="F27" s="27">
        <v>13.02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14.48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22.5" customHeight="1" x14ac:dyDescent="0.25">
      <c r="A38" s="159" t="s">
        <v>619</v>
      </c>
      <c r="B38" s="160"/>
      <c r="C38" s="58" t="s">
        <v>608</v>
      </c>
      <c r="D38" s="27">
        <v>0.15</v>
      </c>
      <c r="E38" s="26">
        <v>6.5</v>
      </c>
      <c r="F38" s="27">
        <v>0.98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0.1</v>
      </c>
      <c r="E39" s="26">
        <v>16</v>
      </c>
      <c r="F39" s="27">
        <v>1.6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4.83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20.03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4.01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24.04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24.04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273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271</v>
      </c>
      <c r="C7" s="9"/>
      <c r="D7" s="9"/>
      <c r="E7" s="10"/>
      <c r="F7" s="10"/>
    </row>
    <row r="8" spans="1:6" x14ac:dyDescent="0.25">
      <c r="A8" s="8" t="s">
        <v>556</v>
      </c>
      <c r="B8" s="147" t="s">
        <v>272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1360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0.12</v>
      </c>
    </row>
    <row r="15" spans="1:6" x14ac:dyDescent="0.25">
      <c r="A15" s="29" t="s">
        <v>625</v>
      </c>
      <c r="B15" s="27">
        <v>2</v>
      </c>
      <c r="C15" s="26">
        <v>2.5499999999999998</v>
      </c>
      <c r="D15" s="27">
        <v>5.0999999999999996</v>
      </c>
      <c r="E15" s="28">
        <v>0.25</v>
      </c>
      <c r="F15" s="27">
        <v>1.28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0.25</v>
      </c>
      <c r="F25" s="47">
        <v>0.12</v>
      </c>
    </row>
    <row r="26" spans="1:6" x14ac:dyDescent="0.25">
      <c r="A26" s="49" t="s">
        <v>651</v>
      </c>
      <c r="B26" s="27">
        <v>1</v>
      </c>
      <c r="C26" s="26">
        <v>4.3899999999999997</v>
      </c>
      <c r="D26" s="27">
        <v>4.3899999999999997</v>
      </c>
      <c r="E26" s="28">
        <v>0.25</v>
      </c>
      <c r="F26" s="27">
        <v>1.1000000000000001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0.25</v>
      </c>
      <c r="F27" s="27">
        <v>1.0900000000000001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2.3100000000000005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0.02</v>
      </c>
      <c r="E35" s="46">
        <v>0.7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0.03</v>
      </c>
      <c r="E36" s="26">
        <v>10.5</v>
      </c>
      <c r="F36" s="27">
        <v>0.32</v>
      </c>
    </row>
    <row r="37" spans="1:6" ht="22.5" customHeight="1" x14ac:dyDescent="0.25">
      <c r="A37" s="159" t="s">
        <v>624</v>
      </c>
      <c r="B37" s="160"/>
      <c r="C37" s="58" t="s">
        <v>123</v>
      </c>
      <c r="D37" s="27">
        <v>10</v>
      </c>
      <c r="E37" s="26">
        <v>0.17</v>
      </c>
      <c r="F37" s="27">
        <v>1.7</v>
      </c>
    </row>
    <row r="38" spans="1:6" x14ac:dyDescent="0.25">
      <c r="A38" s="159" t="s">
        <v>650</v>
      </c>
      <c r="B38" s="160"/>
      <c r="C38" s="58" t="s">
        <v>123</v>
      </c>
      <c r="D38" s="27">
        <v>0.05</v>
      </c>
      <c r="E38" s="26">
        <v>32.520000000000003</v>
      </c>
      <c r="F38" s="27">
        <v>1.63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3.6599999999999997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7.37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1.47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8.84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8.84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276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274</v>
      </c>
      <c r="C7" s="9"/>
      <c r="D7" s="9"/>
      <c r="E7" s="10"/>
      <c r="F7" s="10"/>
    </row>
    <row r="8" spans="1:6" x14ac:dyDescent="0.25">
      <c r="A8" s="8" t="s">
        <v>556</v>
      </c>
      <c r="B8" s="147" t="s">
        <v>275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1361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9" t="s">
        <v>569</v>
      </c>
      <c r="B14" s="27" t="s">
        <v>570</v>
      </c>
      <c r="C14" s="26" t="s">
        <v>570</v>
      </c>
      <c r="D14" s="27" t="s">
        <v>570</v>
      </c>
      <c r="E14" s="28" t="s">
        <v>570</v>
      </c>
      <c r="F14" s="27">
        <v>1.21</v>
      </c>
    </row>
    <row r="15" spans="1:6" x14ac:dyDescent="0.25">
      <c r="A15" s="24" t="s">
        <v>606</v>
      </c>
      <c r="B15" s="25">
        <v>1</v>
      </c>
      <c r="C15" s="26">
        <v>1.2</v>
      </c>
      <c r="D15" s="27">
        <v>1.2</v>
      </c>
      <c r="E15" s="28">
        <v>2.5</v>
      </c>
      <c r="F15" s="27">
        <v>3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98"/>
      <c r="B17" s="99"/>
      <c r="C17" s="100"/>
      <c r="D17" s="99"/>
      <c r="E17" s="101"/>
      <c r="F17" s="99"/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4.21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2.5</v>
      </c>
      <c r="F25" s="47">
        <v>1.22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2.5</v>
      </c>
      <c r="F26" s="27">
        <v>12.18</v>
      </c>
    </row>
    <row r="27" spans="1:6" x14ac:dyDescent="0.25">
      <c r="A27" s="49" t="s">
        <v>632</v>
      </c>
      <c r="B27" s="27">
        <v>1</v>
      </c>
      <c r="C27" s="26">
        <v>4.34</v>
      </c>
      <c r="D27" s="27">
        <v>4.34</v>
      </c>
      <c r="E27" s="28">
        <v>2.5</v>
      </c>
      <c r="F27" s="27">
        <v>10.85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24.25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613</v>
      </c>
      <c r="B35" s="164"/>
      <c r="C35" s="55" t="s">
        <v>610</v>
      </c>
      <c r="D35" s="47">
        <v>0.2</v>
      </c>
      <c r="E35" s="46">
        <v>8.5</v>
      </c>
      <c r="F35" s="47">
        <v>1.7</v>
      </c>
    </row>
    <row r="36" spans="1:6" ht="28.5" customHeight="1" x14ac:dyDescent="0.25">
      <c r="A36" s="159" t="s">
        <v>611</v>
      </c>
      <c r="B36" s="160"/>
      <c r="C36" s="58" t="s">
        <v>612</v>
      </c>
      <c r="D36" s="27">
        <v>0.65</v>
      </c>
      <c r="E36" s="26">
        <v>0.75</v>
      </c>
      <c r="F36" s="27">
        <v>0.49</v>
      </c>
    </row>
    <row r="37" spans="1:6" ht="22.5" customHeight="1" x14ac:dyDescent="0.25">
      <c r="A37" s="159" t="s">
        <v>618</v>
      </c>
      <c r="B37" s="160"/>
      <c r="C37" s="58" t="s">
        <v>17</v>
      </c>
      <c r="D37" s="27">
        <v>0.5</v>
      </c>
      <c r="E37" s="26">
        <v>0.12</v>
      </c>
      <c r="F37" s="27">
        <v>0.06</v>
      </c>
    </row>
    <row r="38" spans="1:6" ht="31.5" customHeight="1" x14ac:dyDescent="0.25">
      <c r="A38" s="159" t="s">
        <v>619</v>
      </c>
      <c r="B38" s="160"/>
      <c r="C38" s="58" t="s">
        <v>608</v>
      </c>
      <c r="D38" s="27">
        <v>0.1</v>
      </c>
      <c r="E38" s="26">
        <v>6.5</v>
      </c>
      <c r="F38" s="27">
        <v>0.65</v>
      </c>
    </row>
    <row r="39" spans="1:6" ht="21.75" customHeight="1" x14ac:dyDescent="0.25">
      <c r="A39" s="159" t="s">
        <v>620</v>
      </c>
      <c r="B39" s="160"/>
      <c r="C39" s="58" t="s">
        <v>610</v>
      </c>
      <c r="D39" s="27">
        <v>0.05</v>
      </c>
      <c r="E39" s="26">
        <v>16</v>
      </c>
      <c r="F39" s="27">
        <v>0.8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32.159999999999997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6.43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38.590000000000003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38.590000000000003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279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277</v>
      </c>
      <c r="C7" s="9"/>
      <c r="D7" s="9"/>
      <c r="E7" s="10"/>
      <c r="F7" s="10"/>
    </row>
    <row r="8" spans="1:6" x14ac:dyDescent="0.25">
      <c r="A8" s="8" t="s">
        <v>556</v>
      </c>
      <c r="B8" s="147" t="s">
        <v>278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1362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0.14000000000000001</v>
      </c>
    </row>
    <row r="15" spans="1:6" x14ac:dyDescent="0.25">
      <c r="A15" s="29" t="s">
        <v>756</v>
      </c>
      <c r="B15" s="27">
        <v>1</v>
      </c>
      <c r="C15" s="26">
        <v>3.15</v>
      </c>
      <c r="D15" s="27">
        <v>3.15</v>
      </c>
      <c r="E15" s="28">
        <v>0.3</v>
      </c>
      <c r="F15" s="27">
        <v>0.95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1.0899999999999999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</v>
      </c>
      <c r="F25" s="47">
        <v>0.15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0.3</v>
      </c>
      <c r="F26" s="27">
        <v>1.3</v>
      </c>
    </row>
    <row r="27" spans="1:6" x14ac:dyDescent="0.25">
      <c r="A27" s="49" t="s">
        <v>602</v>
      </c>
      <c r="B27" s="27">
        <v>1</v>
      </c>
      <c r="C27" s="26">
        <v>4.3899999999999997</v>
      </c>
      <c r="D27" s="27">
        <v>4.3899999999999997</v>
      </c>
      <c r="E27" s="28">
        <v>0.3</v>
      </c>
      <c r="F27" s="27">
        <v>1.32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2.77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0.03</v>
      </c>
      <c r="E35" s="46">
        <v>0.7</v>
      </c>
      <c r="F35" s="47">
        <v>0.02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7.0000000000000007E-2</v>
      </c>
      <c r="E36" s="26">
        <v>10.5</v>
      </c>
      <c r="F36" s="27">
        <v>0.74</v>
      </c>
    </row>
    <row r="37" spans="1:6" ht="22.5" customHeight="1" x14ac:dyDescent="0.25">
      <c r="A37" s="159" t="s">
        <v>679</v>
      </c>
      <c r="B37" s="160"/>
      <c r="C37" s="58" t="s">
        <v>116</v>
      </c>
      <c r="D37" s="27">
        <v>0.11</v>
      </c>
      <c r="E37" s="26">
        <v>12</v>
      </c>
      <c r="F37" s="27">
        <v>1.32</v>
      </c>
    </row>
    <row r="38" spans="1:6" x14ac:dyDescent="0.25">
      <c r="A38" s="159" t="s">
        <v>624</v>
      </c>
      <c r="B38" s="160"/>
      <c r="C38" s="58" t="s">
        <v>647</v>
      </c>
      <c r="D38" s="27">
        <v>0.72</v>
      </c>
      <c r="E38" s="26">
        <v>8.1</v>
      </c>
      <c r="F38" s="27">
        <v>5.83</v>
      </c>
    </row>
    <row r="39" spans="1:6" ht="21.75" customHeight="1" x14ac:dyDescent="0.25">
      <c r="A39" s="159" t="s">
        <v>757</v>
      </c>
      <c r="B39" s="160"/>
      <c r="C39" s="58" t="s">
        <v>17</v>
      </c>
      <c r="D39" s="27">
        <v>0.03</v>
      </c>
      <c r="E39" s="26">
        <v>6</v>
      </c>
      <c r="F39" s="27">
        <v>0.18</v>
      </c>
    </row>
    <row r="40" spans="1:6" ht="39.75" customHeight="1" x14ac:dyDescent="0.25">
      <c r="A40" s="159" t="s">
        <v>758</v>
      </c>
      <c r="B40" s="160"/>
      <c r="C40" s="58" t="s">
        <v>21</v>
      </c>
      <c r="D40" s="27">
        <v>1</v>
      </c>
      <c r="E40" s="26">
        <v>5.2</v>
      </c>
      <c r="F40" s="27">
        <v>5.2</v>
      </c>
    </row>
    <row r="41" spans="1:6" ht="23.25" customHeight="1" x14ac:dyDescent="0.25">
      <c r="A41" s="159" t="s">
        <v>683</v>
      </c>
      <c r="B41" s="160"/>
      <c r="C41" s="58" t="s">
        <v>123</v>
      </c>
      <c r="D41" s="27">
        <v>0.05</v>
      </c>
      <c r="E41" s="26">
        <v>2.9</v>
      </c>
      <c r="F41" s="27">
        <v>0.15</v>
      </c>
    </row>
    <row r="42" spans="1:6" s="1" customFormat="1" ht="36" customHeight="1" x14ac:dyDescent="0.25">
      <c r="A42" s="159" t="s">
        <v>658</v>
      </c>
      <c r="B42" s="160"/>
      <c r="C42" s="59" t="s">
        <v>17</v>
      </c>
      <c r="D42" s="60">
        <v>0.9</v>
      </c>
      <c r="E42" s="61">
        <v>2.5</v>
      </c>
      <c r="F42" s="60">
        <v>2.25</v>
      </c>
    </row>
    <row r="43" spans="1:6" s="1" customFormat="1" ht="30.75" customHeight="1" x14ac:dyDescent="0.25">
      <c r="A43" s="159" t="s">
        <v>759</v>
      </c>
      <c r="B43" s="160"/>
      <c r="C43" s="59" t="s">
        <v>21</v>
      </c>
      <c r="D43" s="60">
        <v>1</v>
      </c>
      <c r="E43" s="61">
        <v>1.2</v>
      </c>
      <c r="F43" s="60">
        <v>1.2</v>
      </c>
    </row>
    <row r="44" spans="1:6" s="1" customFormat="1" ht="30.75" customHeight="1" x14ac:dyDescent="0.25">
      <c r="A44" s="159" t="s">
        <v>760</v>
      </c>
      <c r="B44" s="160"/>
      <c r="C44" s="59" t="s">
        <v>116</v>
      </c>
      <c r="D44" s="60">
        <v>0.3</v>
      </c>
      <c r="E44" s="61">
        <v>16</v>
      </c>
      <c r="F44" s="60">
        <v>4.8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21.69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25.55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5.1100000000000003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30.66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30.66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282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280</v>
      </c>
      <c r="C7" s="9"/>
      <c r="D7" s="9"/>
      <c r="E7" s="10"/>
      <c r="F7" s="10"/>
    </row>
    <row r="8" spans="1:6" x14ac:dyDescent="0.25">
      <c r="A8" s="8" t="s">
        <v>556</v>
      </c>
      <c r="B8" s="147" t="s">
        <v>281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1363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2.17</v>
      </c>
    </row>
    <row r="15" spans="1:6" x14ac:dyDescent="0.25">
      <c r="A15" s="29" t="s">
        <v>597</v>
      </c>
      <c r="B15" s="27">
        <v>1</v>
      </c>
      <c r="C15" s="26">
        <v>2</v>
      </c>
      <c r="D15" s="27">
        <v>2</v>
      </c>
      <c r="E15" s="28">
        <v>3.1</v>
      </c>
      <c r="F15" s="27">
        <v>6.2</v>
      </c>
    </row>
    <row r="16" spans="1:6" x14ac:dyDescent="0.25">
      <c r="A16" s="29" t="s">
        <v>605</v>
      </c>
      <c r="B16" s="27">
        <v>1</v>
      </c>
      <c r="C16" s="26">
        <v>1.1000000000000001</v>
      </c>
      <c r="D16" s="27">
        <v>1.1000000000000001</v>
      </c>
      <c r="E16" s="28">
        <v>3.1</v>
      </c>
      <c r="F16" s="27">
        <v>3.41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11.780000000000001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3.1</v>
      </c>
      <c r="F25" s="47">
        <v>1.51</v>
      </c>
    </row>
    <row r="26" spans="1:6" x14ac:dyDescent="0.25">
      <c r="A26" s="49" t="s">
        <v>602</v>
      </c>
      <c r="B26" s="27">
        <v>1</v>
      </c>
      <c r="C26" s="26">
        <v>4.3899999999999997</v>
      </c>
      <c r="D26" s="27">
        <v>4.3899999999999997</v>
      </c>
      <c r="E26" s="28">
        <v>3.1</v>
      </c>
      <c r="F26" s="27">
        <v>13.61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3.1</v>
      </c>
      <c r="F27" s="27">
        <v>13.45</v>
      </c>
    </row>
    <row r="28" spans="1:6" x14ac:dyDescent="0.25">
      <c r="A28" s="49" t="s">
        <v>761</v>
      </c>
      <c r="B28" s="27">
        <v>0.1</v>
      </c>
      <c r="C28" s="26">
        <v>4.3899999999999997</v>
      </c>
      <c r="D28" s="27">
        <v>0.44</v>
      </c>
      <c r="E28" s="28">
        <v>3.1</v>
      </c>
      <c r="F28" s="27">
        <v>1.36</v>
      </c>
    </row>
    <row r="29" spans="1:6" ht="24" x14ac:dyDescent="0.25">
      <c r="A29" s="49" t="s">
        <v>762</v>
      </c>
      <c r="B29" s="27">
        <v>1</v>
      </c>
      <c r="C29" s="26">
        <v>4.34</v>
      </c>
      <c r="D29" s="27">
        <v>4.34</v>
      </c>
      <c r="E29" s="28">
        <v>3.1</v>
      </c>
      <c r="F29" s="27">
        <v>13.45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43.379999999999995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624</v>
      </c>
      <c r="B35" s="164"/>
      <c r="C35" s="55" t="s">
        <v>123</v>
      </c>
      <c r="D35" s="47">
        <v>0.05</v>
      </c>
      <c r="E35" s="46">
        <v>0.17</v>
      </c>
      <c r="F35" s="47">
        <v>0.01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0.01</v>
      </c>
      <c r="E36" s="26">
        <v>10.5</v>
      </c>
      <c r="F36" s="27">
        <v>0.11</v>
      </c>
    </row>
    <row r="37" spans="1:6" ht="22.5" customHeight="1" x14ac:dyDescent="0.25">
      <c r="A37" s="159" t="s">
        <v>623</v>
      </c>
      <c r="B37" s="160"/>
      <c r="C37" s="58" t="s">
        <v>116</v>
      </c>
      <c r="D37" s="27">
        <v>0.01</v>
      </c>
      <c r="E37" s="26">
        <v>0.7</v>
      </c>
      <c r="F37" s="27">
        <v>0.01</v>
      </c>
    </row>
    <row r="38" spans="1:6" x14ac:dyDescent="0.25">
      <c r="A38" s="159" t="s">
        <v>642</v>
      </c>
      <c r="B38" s="160"/>
      <c r="C38" s="58" t="s">
        <v>643</v>
      </c>
      <c r="D38" s="27">
        <v>1</v>
      </c>
      <c r="E38" s="26">
        <v>1</v>
      </c>
      <c r="F38" s="27">
        <v>1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1.1299999999999999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56.29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11.26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67.55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67.55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285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1400</v>
      </c>
      <c r="C7" s="9"/>
      <c r="D7" s="9"/>
      <c r="E7" s="10"/>
      <c r="F7" s="10"/>
    </row>
    <row r="8" spans="1:6" x14ac:dyDescent="0.25">
      <c r="A8" s="8" t="s">
        <v>556</v>
      </c>
      <c r="B8" s="147" t="s">
        <v>284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1364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0.47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763</v>
      </c>
      <c r="B25" s="25">
        <v>0.1</v>
      </c>
      <c r="C25" s="46">
        <v>4.87</v>
      </c>
      <c r="D25" s="47">
        <v>0.49</v>
      </c>
      <c r="E25" s="48">
        <v>0.7</v>
      </c>
      <c r="F25" s="47">
        <v>0.34</v>
      </c>
    </row>
    <row r="26" spans="1:6" x14ac:dyDescent="0.25">
      <c r="A26" s="49" t="s">
        <v>761</v>
      </c>
      <c r="B26" s="27">
        <v>1</v>
      </c>
      <c r="C26" s="26">
        <v>4.3899999999999997</v>
      </c>
      <c r="D26" s="27">
        <v>4.3899999999999997</v>
      </c>
      <c r="E26" s="28">
        <v>0.7</v>
      </c>
      <c r="F26" s="27">
        <v>3.07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0.7</v>
      </c>
      <c r="F27" s="27">
        <v>6.08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9.49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1203</v>
      </c>
      <c r="B35" s="164"/>
      <c r="C35" s="55" t="s">
        <v>94</v>
      </c>
      <c r="D35" s="47">
        <v>1.1000000000000001</v>
      </c>
      <c r="E35" s="46">
        <v>3.06</v>
      </c>
      <c r="F35" s="47">
        <v>3.37</v>
      </c>
    </row>
    <row r="36" spans="1:6" ht="28.5" customHeight="1" x14ac:dyDescent="0.25">
      <c r="A36" s="159" t="s">
        <v>765</v>
      </c>
      <c r="B36" s="160"/>
      <c r="C36" s="58" t="s">
        <v>17</v>
      </c>
      <c r="D36" s="27">
        <v>2</v>
      </c>
      <c r="E36" s="26">
        <v>0.15</v>
      </c>
      <c r="F36" s="27">
        <v>0.3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3.67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13.63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2.73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16.36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16.36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1109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291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289</v>
      </c>
      <c r="C7" s="9"/>
      <c r="D7" s="9"/>
      <c r="E7" s="10"/>
      <c r="F7" s="10"/>
    </row>
    <row r="8" spans="1:6" x14ac:dyDescent="0.25">
      <c r="A8" s="8" t="s">
        <v>556</v>
      </c>
      <c r="B8" s="147" t="s">
        <v>290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1365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0.69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0.69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1.5</v>
      </c>
      <c r="F25" s="47">
        <v>0.73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1.5</v>
      </c>
      <c r="F26" s="27">
        <v>6.59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1.5</v>
      </c>
      <c r="F27" s="27">
        <v>6.51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13.83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766</v>
      </c>
      <c r="B35" s="164"/>
      <c r="C35" s="55" t="s">
        <v>17</v>
      </c>
      <c r="D35" s="47">
        <v>2</v>
      </c>
      <c r="E35" s="46">
        <v>0.6</v>
      </c>
      <c r="F35" s="47">
        <v>1.2</v>
      </c>
    </row>
    <row r="36" spans="1:6" ht="28.5" customHeight="1" x14ac:dyDescent="0.25">
      <c r="A36" s="159" t="s">
        <v>767</v>
      </c>
      <c r="B36" s="160"/>
      <c r="C36" s="58" t="s">
        <v>17</v>
      </c>
      <c r="D36" s="27">
        <v>1</v>
      </c>
      <c r="E36" s="26">
        <v>0.7</v>
      </c>
      <c r="F36" s="27">
        <v>0.7</v>
      </c>
    </row>
    <row r="37" spans="1:6" ht="22.5" customHeight="1" x14ac:dyDescent="0.25">
      <c r="A37" s="159" t="s">
        <v>731</v>
      </c>
      <c r="B37" s="160"/>
      <c r="C37" s="58" t="s">
        <v>17</v>
      </c>
      <c r="D37" s="27">
        <v>1</v>
      </c>
      <c r="E37" s="26">
        <v>0.5</v>
      </c>
      <c r="F37" s="27">
        <v>0.5</v>
      </c>
    </row>
    <row r="38" spans="1:6" x14ac:dyDescent="0.25">
      <c r="A38" s="159" t="s">
        <v>768</v>
      </c>
      <c r="B38" s="160"/>
      <c r="C38" s="58" t="s">
        <v>94</v>
      </c>
      <c r="D38" s="27">
        <v>3</v>
      </c>
      <c r="E38" s="26">
        <v>1.2</v>
      </c>
      <c r="F38" s="27">
        <v>3.6</v>
      </c>
    </row>
    <row r="39" spans="1:6" ht="21.75" customHeight="1" x14ac:dyDescent="0.25">
      <c r="A39" s="159" t="s">
        <v>769</v>
      </c>
      <c r="B39" s="160"/>
      <c r="C39" s="58" t="s">
        <v>17</v>
      </c>
      <c r="D39" s="27">
        <v>2</v>
      </c>
      <c r="E39" s="26">
        <v>0.65</v>
      </c>
      <c r="F39" s="27">
        <v>1.3</v>
      </c>
    </row>
    <row r="40" spans="1:6" ht="39.75" customHeight="1" x14ac:dyDescent="0.25">
      <c r="A40" s="159" t="s">
        <v>770</v>
      </c>
      <c r="B40" s="160"/>
      <c r="C40" s="58" t="s">
        <v>17</v>
      </c>
      <c r="D40" s="27">
        <v>1</v>
      </c>
      <c r="E40" s="26">
        <v>0.7</v>
      </c>
      <c r="F40" s="27">
        <v>0.7</v>
      </c>
    </row>
    <row r="41" spans="1:6" ht="23.25" customHeight="1" x14ac:dyDescent="0.25">
      <c r="A41" s="159" t="s">
        <v>771</v>
      </c>
      <c r="B41" s="160"/>
      <c r="C41" s="58" t="s">
        <v>17</v>
      </c>
      <c r="D41" s="27">
        <v>0.2</v>
      </c>
      <c r="E41" s="26">
        <v>10.5</v>
      </c>
      <c r="F41" s="27">
        <v>2.1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10.1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24.62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4.92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29.54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29.54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295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293</v>
      </c>
      <c r="C7" s="9"/>
      <c r="D7" s="9"/>
      <c r="E7" s="10"/>
      <c r="F7" s="10"/>
    </row>
    <row r="8" spans="1:6" x14ac:dyDescent="0.25">
      <c r="A8" s="8" t="s">
        <v>556</v>
      </c>
      <c r="B8" s="147" t="s">
        <v>294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1366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0.95</v>
      </c>
      <c r="F25" s="47">
        <v>0.46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0.95</v>
      </c>
      <c r="F26" s="27">
        <v>4.17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0.95</v>
      </c>
      <c r="F27" s="27">
        <v>4.12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8.75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772</v>
      </c>
      <c r="B35" s="164"/>
      <c r="C35" s="55" t="s">
        <v>17</v>
      </c>
      <c r="D35" s="47">
        <v>1</v>
      </c>
      <c r="E35" s="46">
        <v>0.9</v>
      </c>
      <c r="F35" s="47">
        <v>0.9</v>
      </c>
    </row>
    <row r="36" spans="1:6" ht="28.5" customHeight="1" x14ac:dyDescent="0.25">
      <c r="A36" s="159" t="s">
        <v>773</v>
      </c>
      <c r="B36" s="160"/>
      <c r="C36" s="58" t="s">
        <v>17</v>
      </c>
      <c r="D36" s="27">
        <v>0.5</v>
      </c>
      <c r="E36" s="26">
        <v>1</v>
      </c>
      <c r="F36" s="27">
        <v>0.5</v>
      </c>
    </row>
    <row r="37" spans="1:6" ht="22.5" customHeight="1" x14ac:dyDescent="0.25">
      <c r="A37" s="159" t="s">
        <v>731</v>
      </c>
      <c r="B37" s="160"/>
      <c r="C37" s="58" t="s">
        <v>17</v>
      </c>
      <c r="D37" s="27">
        <v>1</v>
      </c>
      <c r="E37" s="26">
        <v>0.5</v>
      </c>
      <c r="F37" s="27">
        <v>0.5</v>
      </c>
    </row>
    <row r="38" spans="1:6" x14ac:dyDescent="0.25">
      <c r="A38" s="159" t="s">
        <v>774</v>
      </c>
      <c r="B38" s="160"/>
      <c r="C38" s="58" t="s">
        <v>94</v>
      </c>
      <c r="D38" s="27">
        <v>3</v>
      </c>
      <c r="E38" s="26">
        <v>2</v>
      </c>
      <c r="F38" s="27">
        <v>6</v>
      </c>
    </row>
    <row r="39" spans="1:6" ht="21.75" customHeight="1" x14ac:dyDescent="0.25">
      <c r="A39" s="159" t="s">
        <v>775</v>
      </c>
      <c r="B39" s="160"/>
      <c r="C39" s="58" t="s">
        <v>17</v>
      </c>
      <c r="D39" s="27">
        <v>0.5</v>
      </c>
      <c r="E39" s="26">
        <v>1</v>
      </c>
      <c r="F39" s="27">
        <v>0.5</v>
      </c>
    </row>
    <row r="40" spans="1:6" ht="39.75" customHeight="1" x14ac:dyDescent="0.25">
      <c r="A40" s="159" t="s">
        <v>771</v>
      </c>
      <c r="B40" s="160"/>
      <c r="C40" s="58" t="s">
        <v>17</v>
      </c>
      <c r="D40" s="27">
        <v>1</v>
      </c>
      <c r="E40" s="26">
        <v>10.5</v>
      </c>
      <c r="F40" s="27">
        <v>10.5</v>
      </c>
    </row>
    <row r="41" spans="1:6" ht="23.25" customHeight="1" x14ac:dyDescent="0.25">
      <c r="A41" s="159" t="s">
        <v>776</v>
      </c>
      <c r="B41" s="160"/>
      <c r="C41" s="58" t="s">
        <v>17</v>
      </c>
      <c r="D41" s="27">
        <v>1</v>
      </c>
      <c r="E41" s="26">
        <v>0.8</v>
      </c>
      <c r="F41" s="27">
        <v>0.8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19.7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28.89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5.78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34.67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34.67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1111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42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40</v>
      </c>
      <c r="C7" s="9"/>
      <c r="D7" s="9"/>
      <c r="E7" s="10"/>
      <c r="F7" s="10"/>
    </row>
    <row r="8" spans="1:6" x14ac:dyDescent="0.25">
      <c r="A8" s="8" t="s">
        <v>556</v>
      </c>
      <c r="B8" s="147" t="s">
        <v>41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21</v>
      </c>
      <c r="C9" s="157"/>
      <c r="D9" s="157"/>
      <c r="E9" s="158"/>
      <c r="F9" s="129" t="s">
        <v>1286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0.14000000000000001</v>
      </c>
    </row>
    <row r="15" spans="1:6" x14ac:dyDescent="0.25">
      <c r="A15" s="29" t="s">
        <v>599</v>
      </c>
      <c r="B15" s="27">
        <v>1</v>
      </c>
      <c r="C15" s="26">
        <v>15.65</v>
      </c>
      <c r="D15" s="27">
        <v>15.65</v>
      </c>
      <c r="E15" s="28">
        <v>0.3</v>
      </c>
      <c r="F15" s="27">
        <v>4.7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4.84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0.3</v>
      </c>
      <c r="F25" s="47">
        <v>0.15</v>
      </c>
    </row>
    <row r="26" spans="1:6" ht="24" x14ac:dyDescent="0.25">
      <c r="A26" s="49" t="s">
        <v>600</v>
      </c>
      <c r="B26" s="27">
        <v>1</v>
      </c>
      <c r="C26" s="26">
        <v>4.3899999999999997</v>
      </c>
      <c r="D26" s="27">
        <v>4.3899999999999997</v>
      </c>
      <c r="E26" s="28">
        <v>0.3</v>
      </c>
      <c r="F26" s="27">
        <v>1.32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0.3</v>
      </c>
      <c r="F27" s="27">
        <v>1.3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30" t="s">
        <v>570</v>
      </c>
      <c r="C29" s="31" t="s">
        <v>570</v>
      </c>
      <c r="D29" s="30" t="s">
        <v>570</v>
      </c>
      <c r="E29" s="32" t="s">
        <v>570</v>
      </c>
      <c r="F29" s="30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2.77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7.61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1.52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9.1300000000000008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9.1300000000000008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298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296</v>
      </c>
      <c r="C7" s="9"/>
      <c r="D7" s="9"/>
      <c r="E7" s="10"/>
      <c r="F7" s="10"/>
    </row>
    <row r="8" spans="1:6" x14ac:dyDescent="0.25">
      <c r="A8" s="8" t="s">
        <v>556</v>
      </c>
      <c r="B8" s="147" t="s">
        <v>297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1367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0.48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0.48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627</v>
      </c>
      <c r="B25" s="25">
        <v>1</v>
      </c>
      <c r="C25" s="46">
        <v>4.3899999999999997</v>
      </c>
      <c r="D25" s="47">
        <v>4.3899999999999997</v>
      </c>
      <c r="E25" s="48">
        <v>1.1000000000000001</v>
      </c>
      <c r="F25" s="47">
        <v>4.83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1.1000000000000001</v>
      </c>
      <c r="F26" s="27">
        <v>4.7699999999999996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9.6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777</v>
      </c>
      <c r="B35" s="164"/>
      <c r="C35" s="55" t="s">
        <v>94</v>
      </c>
      <c r="D35" s="47">
        <v>4.05</v>
      </c>
      <c r="E35" s="46">
        <v>4.0999999999999996</v>
      </c>
      <c r="F35" s="47">
        <v>16.61</v>
      </c>
    </row>
    <row r="36" spans="1:6" ht="28.5" customHeight="1" x14ac:dyDescent="0.25">
      <c r="A36" s="159" t="s">
        <v>778</v>
      </c>
      <c r="B36" s="160"/>
      <c r="C36" s="58" t="s">
        <v>17</v>
      </c>
      <c r="D36" s="27">
        <v>1</v>
      </c>
      <c r="E36" s="26">
        <v>2.2999999999999998</v>
      </c>
      <c r="F36" s="27">
        <v>2.2999999999999998</v>
      </c>
    </row>
    <row r="37" spans="1:6" ht="22.5" customHeight="1" x14ac:dyDescent="0.25">
      <c r="A37" s="159" t="s">
        <v>779</v>
      </c>
      <c r="B37" s="160"/>
      <c r="C37" s="58" t="s">
        <v>17</v>
      </c>
      <c r="D37" s="27">
        <v>1</v>
      </c>
      <c r="E37" s="26">
        <v>1.75</v>
      </c>
      <c r="F37" s="27">
        <v>1.75</v>
      </c>
    </row>
    <row r="38" spans="1:6" x14ac:dyDescent="0.25">
      <c r="A38" s="159" t="s">
        <v>780</v>
      </c>
      <c r="B38" s="160"/>
      <c r="C38" s="58" t="s">
        <v>17</v>
      </c>
      <c r="D38" s="27">
        <v>1</v>
      </c>
      <c r="E38" s="26">
        <v>1.5</v>
      </c>
      <c r="F38" s="27">
        <v>1.5</v>
      </c>
    </row>
    <row r="39" spans="1:6" ht="21.75" customHeight="1" x14ac:dyDescent="0.25">
      <c r="A39" s="159" t="s">
        <v>781</v>
      </c>
      <c r="B39" s="160"/>
      <c r="C39" s="58" t="s">
        <v>782</v>
      </c>
      <c r="D39" s="27">
        <v>0.5</v>
      </c>
      <c r="E39" s="26">
        <v>0.5</v>
      </c>
      <c r="F39" s="27">
        <v>0.25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22.41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32.49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6.5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38.99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38.99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1112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301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299</v>
      </c>
      <c r="C7" s="9"/>
      <c r="D7" s="9"/>
      <c r="E7" s="10"/>
      <c r="F7" s="10"/>
    </row>
    <row r="8" spans="1:6" x14ac:dyDescent="0.25">
      <c r="A8" s="8" t="s">
        <v>556</v>
      </c>
      <c r="B8" s="147" t="s">
        <v>300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94</v>
      </c>
      <c r="C9" s="157"/>
      <c r="D9" s="157"/>
      <c r="E9" s="158"/>
      <c r="F9" s="129" t="s">
        <v>1368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0.27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0.27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0.4</v>
      </c>
      <c r="F25" s="47">
        <v>0.19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0.4</v>
      </c>
      <c r="F26" s="27">
        <v>1.76</v>
      </c>
    </row>
    <row r="27" spans="1:6" x14ac:dyDescent="0.25">
      <c r="A27" s="49" t="s">
        <v>575</v>
      </c>
      <c r="B27" s="27">
        <v>2</v>
      </c>
      <c r="C27" s="26">
        <v>4.34</v>
      </c>
      <c r="D27" s="27">
        <v>8.68</v>
      </c>
      <c r="E27" s="28">
        <v>0.4</v>
      </c>
      <c r="F27" s="27">
        <v>3.47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5.42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570</v>
      </c>
      <c r="B35" s="164"/>
      <c r="C35" s="55" t="s">
        <v>570</v>
      </c>
      <c r="D35" s="47" t="s">
        <v>570</v>
      </c>
      <c r="E35" s="46" t="s">
        <v>570</v>
      </c>
      <c r="F35" s="47" t="s">
        <v>570</v>
      </c>
    </row>
    <row r="36" spans="1:6" ht="28.5" customHeight="1" x14ac:dyDescent="0.25">
      <c r="A36" s="159" t="s">
        <v>570</v>
      </c>
      <c r="B36" s="160"/>
      <c r="C36" s="58" t="s">
        <v>570</v>
      </c>
      <c r="D36" s="27" t="s">
        <v>570</v>
      </c>
      <c r="E36" s="26" t="s">
        <v>570</v>
      </c>
      <c r="F36" s="27" t="s">
        <v>570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0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5.69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1.1399999999999999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6.83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6.83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1036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304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302</v>
      </c>
      <c r="C7" s="9"/>
      <c r="D7" s="9"/>
      <c r="E7" s="10"/>
      <c r="F7" s="10"/>
    </row>
    <row r="8" spans="1:6" x14ac:dyDescent="0.25">
      <c r="A8" s="8" t="s">
        <v>556</v>
      </c>
      <c r="B8" s="147" t="s">
        <v>303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1369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0.19</v>
      </c>
    </row>
    <row r="15" spans="1:6" x14ac:dyDescent="0.25">
      <c r="A15" s="29" t="s">
        <v>616</v>
      </c>
      <c r="B15" s="27">
        <v>1</v>
      </c>
      <c r="C15" s="26">
        <v>2.93</v>
      </c>
      <c r="D15" s="27">
        <v>2.93</v>
      </c>
      <c r="E15" s="28">
        <v>0.2</v>
      </c>
      <c r="F15" s="27">
        <v>0.59</v>
      </c>
    </row>
    <row r="16" spans="1:6" x14ac:dyDescent="0.25">
      <c r="A16" s="29" t="s">
        <v>597</v>
      </c>
      <c r="B16" s="27">
        <v>1</v>
      </c>
      <c r="C16" s="26">
        <v>2</v>
      </c>
      <c r="D16" s="27">
        <v>2</v>
      </c>
      <c r="E16" s="28">
        <v>0.2</v>
      </c>
      <c r="F16" s="27">
        <v>0.4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1.1800000000000002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0.2</v>
      </c>
      <c r="F25" s="47">
        <v>0.1</v>
      </c>
    </row>
    <row r="26" spans="1:6" ht="24" x14ac:dyDescent="0.25">
      <c r="A26" s="49" t="s">
        <v>617</v>
      </c>
      <c r="B26" s="27">
        <v>1</v>
      </c>
      <c r="C26" s="26">
        <v>4.87</v>
      </c>
      <c r="D26" s="27">
        <v>4.87</v>
      </c>
      <c r="E26" s="28">
        <v>0.2</v>
      </c>
      <c r="F26" s="27">
        <v>0.97</v>
      </c>
    </row>
    <row r="27" spans="1:6" x14ac:dyDescent="0.25">
      <c r="A27" s="49" t="s">
        <v>602</v>
      </c>
      <c r="B27" s="27">
        <v>1</v>
      </c>
      <c r="C27" s="26">
        <v>4.3899999999999997</v>
      </c>
      <c r="D27" s="27">
        <v>4.3899999999999997</v>
      </c>
      <c r="E27" s="28">
        <v>0.2</v>
      </c>
      <c r="F27" s="27">
        <v>0.88</v>
      </c>
    </row>
    <row r="28" spans="1:6" x14ac:dyDescent="0.25">
      <c r="A28" s="49" t="s">
        <v>783</v>
      </c>
      <c r="B28" s="27">
        <v>1</v>
      </c>
      <c r="C28" s="26">
        <v>4.3899999999999997</v>
      </c>
      <c r="D28" s="27">
        <v>4.3899999999999997</v>
      </c>
      <c r="E28" s="28">
        <v>0.2</v>
      </c>
      <c r="F28" s="27">
        <v>0.88</v>
      </c>
    </row>
    <row r="29" spans="1:6" x14ac:dyDescent="0.25">
      <c r="A29" s="49" t="s">
        <v>575</v>
      </c>
      <c r="B29" s="27">
        <v>1</v>
      </c>
      <c r="C29" s="26">
        <v>4.34</v>
      </c>
      <c r="D29" s="27">
        <v>4.34</v>
      </c>
      <c r="E29" s="28">
        <v>0.2</v>
      </c>
      <c r="F29" s="27">
        <v>0.87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3.7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623</v>
      </c>
      <c r="B35" s="164"/>
      <c r="C35" s="55" t="s">
        <v>116</v>
      </c>
      <c r="D35" s="47">
        <v>0.05</v>
      </c>
      <c r="E35" s="46">
        <v>0.7</v>
      </c>
      <c r="F35" s="47">
        <v>0.04</v>
      </c>
    </row>
    <row r="36" spans="1:6" ht="28.5" customHeight="1" x14ac:dyDescent="0.25">
      <c r="A36" s="159" t="s">
        <v>622</v>
      </c>
      <c r="B36" s="160"/>
      <c r="C36" s="58" t="s">
        <v>116</v>
      </c>
      <c r="D36" s="27">
        <v>0.02</v>
      </c>
      <c r="E36" s="26">
        <v>10.5</v>
      </c>
      <c r="F36" s="27">
        <v>0.21</v>
      </c>
    </row>
    <row r="37" spans="1:6" ht="22.5" customHeight="1" x14ac:dyDescent="0.25">
      <c r="A37" s="159" t="s">
        <v>679</v>
      </c>
      <c r="B37" s="160"/>
      <c r="C37" s="58" t="s">
        <v>116</v>
      </c>
      <c r="D37" s="27">
        <v>0.02</v>
      </c>
      <c r="E37" s="26">
        <v>12</v>
      </c>
      <c r="F37" s="27">
        <v>0.24</v>
      </c>
    </row>
    <row r="38" spans="1:6" x14ac:dyDescent="0.25">
      <c r="A38" s="159" t="s">
        <v>624</v>
      </c>
      <c r="B38" s="160"/>
      <c r="C38" s="58" t="s">
        <v>647</v>
      </c>
      <c r="D38" s="27">
        <v>0.21</v>
      </c>
      <c r="E38" s="26">
        <v>8.1</v>
      </c>
      <c r="F38" s="27">
        <v>1.7</v>
      </c>
    </row>
    <row r="39" spans="1:6" ht="21.75" customHeight="1" x14ac:dyDescent="0.25">
      <c r="A39" s="159" t="s">
        <v>680</v>
      </c>
      <c r="B39" s="160"/>
      <c r="C39" s="58" t="s">
        <v>17</v>
      </c>
      <c r="D39" s="27">
        <v>2</v>
      </c>
      <c r="E39" s="26">
        <v>2.02</v>
      </c>
      <c r="F39" s="27">
        <v>4.04</v>
      </c>
    </row>
    <row r="40" spans="1:6" ht="39.75" customHeight="1" x14ac:dyDescent="0.25">
      <c r="A40" s="159" t="s">
        <v>784</v>
      </c>
      <c r="B40" s="160"/>
      <c r="C40" s="58" t="s">
        <v>123</v>
      </c>
      <c r="D40" s="27">
        <v>10.5</v>
      </c>
      <c r="E40" s="26">
        <v>1.1499999999999999</v>
      </c>
      <c r="F40" s="27">
        <v>12.08</v>
      </c>
    </row>
    <row r="41" spans="1:6" ht="23.25" customHeight="1" x14ac:dyDescent="0.25">
      <c r="A41" s="159" t="s">
        <v>785</v>
      </c>
      <c r="B41" s="160"/>
      <c r="C41" s="58" t="s">
        <v>123</v>
      </c>
      <c r="D41" s="27">
        <v>4</v>
      </c>
      <c r="E41" s="26">
        <v>15</v>
      </c>
      <c r="F41" s="27">
        <v>60</v>
      </c>
    </row>
    <row r="42" spans="1:6" s="1" customFormat="1" ht="36" customHeight="1" x14ac:dyDescent="0.25">
      <c r="A42" s="159" t="s">
        <v>786</v>
      </c>
      <c r="B42" s="160"/>
      <c r="C42" s="59" t="s">
        <v>17</v>
      </c>
      <c r="D42" s="60">
        <v>1</v>
      </c>
      <c r="E42" s="61">
        <v>250.49</v>
      </c>
      <c r="F42" s="60">
        <v>250.49</v>
      </c>
    </row>
    <row r="43" spans="1:6" s="1" customFormat="1" ht="30.75" customHeight="1" x14ac:dyDescent="0.25">
      <c r="A43" s="159" t="s">
        <v>787</v>
      </c>
      <c r="B43" s="160"/>
      <c r="C43" s="59" t="s">
        <v>94</v>
      </c>
      <c r="D43" s="60">
        <v>0.6</v>
      </c>
      <c r="E43" s="61">
        <v>50</v>
      </c>
      <c r="F43" s="60">
        <v>30</v>
      </c>
    </row>
    <row r="44" spans="1:6" s="1" customFormat="1" ht="30.75" customHeight="1" x14ac:dyDescent="0.25">
      <c r="A44" s="159" t="s">
        <v>788</v>
      </c>
      <c r="B44" s="160"/>
      <c r="C44" s="59" t="s">
        <v>123</v>
      </c>
      <c r="D44" s="60">
        <v>4</v>
      </c>
      <c r="E44" s="61">
        <v>35</v>
      </c>
      <c r="F44" s="60">
        <v>140</v>
      </c>
    </row>
    <row r="45" spans="1:6" ht="24" customHeight="1" x14ac:dyDescent="0.25">
      <c r="A45" s="159" t="s">
        <v>789</v>
      </c>
      <c r="B45" s="160"/>
      <c r="C45" s="58" t="s">
        <v>17</v>
      </c>
      <c r="D45" s="27">
        <v>1</v>
      </c>
      <c r="E45" s="26">
        <v>22.5</v>
      </c>
      <c r="F45" s="27">
        <v>22.5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521.29999999999995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526.17999999999995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105.24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631.41999999999996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631.41999999999996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1113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307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305</v>
      </c>
      <c r="C7" s="9"/>
      <c r="D7" s="9"/>
      <c r="E7" s="10"/>
      <c r="F7" s="10"/>
    </row>
    <row r="8" spans="1:6" x14ac:dyDescent="0.25">
      <c r="A8" s="8" t="s">
        <v>556</v>
      </c>
      <c r="B8" s="147" t="s">
        <v>306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1370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</v>
      </c>
      <c r="F25" s="47">
        <v>0.97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2</v>
      </c>
      <c r="F26" s="27">
        <v>8.7799999999999994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2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18.43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790</v>
      </c>
      <c r="B35" s="164"/>
      <c r="C35" s="55" t="s">
        <v>610</v>
      </c>
      <c r="D35" s="47">
        <v>0.02</v>
      </c>
      <c r="E35" s="46">
        <v>32</v>
      </c>
      <c r="F35" s="47">
        <v>0.64</v>
      </c>
    </row>
    <row r="36" spans="1:6" ht="28.5" customHeight="1" x14ac:dyDescent="0.25">
      <c r="A36" s="159" t="s">
        <v>791</v>
      </c>
      <c r="B36" s="160"/>
      <c r="C36" s="58" t="s">
        <v>610</v>
      </c>
      <c r="D36" s="27">
        <v>0.01</v>
      </c>
      <c r="E36" s="26">
        <v>25.52</v>
      </c>
      <c r="F36" s="27">
        <v>0.26</v>
      </c>
    </row>
    <row r="37" spans="1:6" ht="22.5" customHeight="1" x14ac:dyDescent="0.25">
      <c r="A37" s="159" t="s">
        <v>792</v>
      </c>
      <c r="B37" s="160"/>
      <c r="C37" s="58" t="s">
        <v>17</v>
      </c>
      <c r="D37" s="27">
        <v>1</v>
      </c>
      <c r="E37" s="26">
        <v>0.49</v>
      </c>
      <c r="F37" s="27">
        <v>0.49</v>
      </c>
    </row>
    <row r="38" spans="1:6" x14ac:dyDescent="0.25">
      <c r="A38" s="159" t="s">
        <v>793</v>
      </c>
      <c r="B38" s="160"/>
      <c r="C38" s="58" t="s">
        <v>94</v>
      </c>
      <c r="D38" s="27">
        <v>3.05</v>
      </c>
      <c r="E38" s="26">
        <v>2</v>
      </c>
      <c r="F38" s="27">
        <v>6.1</v>
      </c>
    </row>
    <row r="39" spans="1:6" ht="21.75" customHeight="1" x14ac:dyDescent="0.25">
      <c r="A39" s="159" t="s">
        <v>794</v>
      </c>
      <c r="B39" s="160"/>
      <c r="C39" s="58" t="s">
        <v>17</v>
      </c>
      <c r="D39" s="27">
        <v>1</v>
      </c>
      <c r="E39" s="26">
        <v>0.76</v>
      </c>
      <c r="F39" s="27">
        <v>0.76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8.25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27.6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5.52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33.119999999999997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33.119999999999997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1114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310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308</v>
      </c>
      <c r="C7" s="9"/>
      <c r="D7" s="9"/>
      <c r="E7" s="10"/>
      <c r="F7" s="10"/>
    </row>
    <row r="8" spans="1:6" x14ac:dyDescent="0.25">
      <c r="A8" s="8" t="s">
        <v>556</v>
      </c>
      <c r="B8" s="147" t="s">
        <v>309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1371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</v>
      </c>
      <c r="F25" s="47">
        <v>0.97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2</v>
      </c>
      <c r="F26" s="27">
        <v>8.7799999999999994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2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18.43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790</v>
      </c>
      <c r="B35" s="164"/>
      <c r="C35" s="55" t="s">
        <v>610</v>
      </c>
      <c r="D35" s="47">
        <v>0.02</v>
      </c>
      <c r="E35" s="46">
        <v>32</v>
      </c>
      <c r="F35" s="47">
        <v>0.64</v>
      </c>
    </row>
    <row r="36" spans="1:6" ht="28.5" customHeight="1" x14ac:dyDescent="0.25">
      <c r="A36" s="159" t="s">
        <v>791</v>
      </c>
      <c r="B36" s="160"/>
      <c r="C36" s="58" t="s">
        <v>610</v>
      </c>
      <c r="D36" s="27">
        <v>0.01</v>
      </c>
      <c r="E36" s="26">
        <v>25.52</v>
      </c>
      <c r="F36" s="27">
        <v>0.26</v>
      </c>
    </row>
    <row r="37" spans="1:6" ht="22.5" customHeight="1" x14ac:dyDescent="0.25">
      <c r="A37" s="159" t="s">
        <v>795</v>
      </c>
      <c r="B37" s="160"/>
      <c r="C37" s="58" t="s">
        <v>17</v>
      </c>
      <c r="D37" s="27">
        <v>1</v>
      </c>
      <c r="E37" s="26">
        <v>2.9</v>
      </c>
      <c r="F37" s="27">
        <v>2.9</v>
      </c>
    </row>
    <row r="38" spans="1:6" x14ac:dyDescent="0.25">
      <c r="A38" s="159" t="s">
        <v>796</v>
      </c>
      <c r="B38" s="160"/>
      <c r="C38" s="58" t="s">
        <v>17</v>
      </c>
      <c r="D38" s="27">
        <v>1</v>
      </c>
      <c r="E38" s="26">
        <v>2</v>
      </c>
      <c r="F38" s="27">
        <v>2</v>
      </c>
    </row>
    <row r="39" spans="1:6" ht="21.75" customHeight="1" x14ac:dyDescent="0.25">
      <c r="A39" s="159" t="s">
        <v>797</v>
      </c>
      <c r="B39" s="160"/>
      <c r="C39" s="58" t="s">
        <v>94</v>
      </c>
      <c r="D39" s="27">
        <v>3.05</v>
      </c>
      <c r="E39" s="26">
        <v>3</v>
      </c>
      <c r="F39" s="27">
        <v>9.15</v>
      </c>
    </row>
    <row r="40" spans="1:6" ht="39.75" customHeight="1" x14ac:dyDescent="0.25">
      <c r="A40" s="159" t="s">
        <v>798</v>
      </c>
      <c r="B40" s="160"/>
      <c r="C40" s="58" t="s">
        <v>17</v>
      </c>
      <c r="D40" s="27">
        <v>1</v>
      </c>
      <c r="E40" s="26">
        <v>4</v>
      </c>
      <c r="F40" s="27">
        <v>4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18.95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38.299999999999997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7.66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45.96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45.96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1115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313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311</v>
      </c>
      <c r="C7" s="9"/>
      <c r="D7" s="9"/>
      <c r="E7" s="10"/>
      <c r="F7" s="10"/>
    </row>
    <row r="8" spans="1:6" x14ac:dyDescent="0.25">
      <c r="A8" s="8" t="s">
        <v>556</v>
      </c>
      <c r="B8" s="147" t="s">
        <v>312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292</v>
      </c>
      <c r="C9" s="157"/>
      <c r="D9" s="157"/>
      <c r="E9" s="158"/>
      <c r="F9" s="129" t="s">
        <v>1372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0.92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0.92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2</v>
      </c>
      <c r="F25" s="47">
        <v>0.97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2</v>
      </c>
      <c r="F26" s="27">
        <v>8.7799999999999994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2</v>
      </c>
      <c r="F27" s="27">
        <v>8.68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18.43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790</v>
      </c>
      <c r="B35" s="164"/>
      <c r="C35" s="55" t="s">
        <v>610</v>
      </c>
      <c r="D35" s="47">
        <v>0.02</v>
      </c>
      <c r="E35" s="46">
        <v>32</v>
      </c>
      <c r="F35" s="47">
        <v>0.64</v>
      </c>
    </row>
    <row r="36" spans="1:6" ht="28.5" customHeight="1" x14ac:dyDescent="0.25">
      <c r="A36" s="159" t="s">
        <v>791</v>
      </c>
      <c r="B36" s="160"/>
      <c r="C36" s="58" t="s">
        <v>610</v>
      </c>
      <c r="D36" s="27">
        <v>0.02</v>
      </c>
      <c r="E36" s="26">
        <v>25.52</v>
      </c>
      <c r="F36" s="27">
        <v>0.51</v>
      </c>
    </row>
    <row r="37" spans="1:6" ht="22.5" customHeight="1" x14ac:dyDescent="0.25">
      <c r="A37" s="159" t="s">
        <v>799</v>
      </c>
      <c r="B37" s="160"/>
      <c r="C37" s="58" t="s">
        <v>94</v>
      </c>
      <c r="D37" s="27">
        <v>3.05</v>
      </c>
      <c r="E37" s="26">
        <v>4</v>
      </c>
      <c r="F37" s="27">
        <v>12.2</v>
      </c>
    </row>
    <row r="38" spans="1:6" x14ac:dyDescent="0.25">
      <c r="A38" s="159" t="s">
        <v>800</v>
      </c>
      <c r="B38" s="160"/>
      <c r="C38" s="58" t="s">
        <v>17</v>
      </c>
      <c r="D38" s="27">
        <v>1</v>
      </c>
      <c r="E38" s="26">
        <v>4.5</v>
      </c>
      <c r="F38" s="27">
        <v>4.5</v>
      </c>
    </row>
    <row r="39" spans="1:6" ht="21.75" customHeight="1" x14ac:dyDescent="0.25">
      <c r="A39" s="159" t="s">
        <v>1204</v>
      </c>
      <c r="B39" s="160"/>
      <c r="C39" s="58" t="s">
        <v>17</v>
      </c>
      <c r="D39" s="27">
        <v>1</v>
      </c>
      <c r="E39" s="26">
        <v>5</v>
      </c>
      <c r="F39" s="27">
        <v>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22.85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42.2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8.44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50.64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50.64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1116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316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314</v>
      </c>
      <c r="C7" s="9"/>
      <c r="D7" s="9"/>
      <c r="E7" s="10"/>
      <c r="F7" s="10"/>
    </row>
    <row r="8" spans="1:6" x14ac:dyDescent="0.25">
      <c r="A8" s="8" t="s">
        <v>556</v>
      </c>
      <c r="B8" s="147" t="s">
        <v>315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1373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1</v>
      </c>
      <c r="F26" s="27">
        <v>4.3899999999999997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</v>
      </c>
      <c r="F27" s="27">
        <v>4.34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9.2199999999999989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731</v>
      </c>
      <c r="B35" s="164"/>
      <c r="C35" s="55" t="s">
        <v>17</v>
      </c>
      <c r="D35" s="47">
        <v>0.5</v>
      </c>
      <c r="E35" s="46">
        <v>0.5</v>
      </c>
      <c r="F35" s="47">
        <v>0.25</v>
      </c>
    </row>
    <row r="36" spans="1:6" ht="28.5" customHeight="1" x14ac:dyDescent="0.25">
      <c r="A36" s="159" t="s">
        <v>732</v>
      </c>
      <c r="B36" s="160"/>
      <c r="C36" s="58" t="s">
        <v>733</v>
      </c>
      <c r="D36" s="27">
        <v>0.25</v>
      </c>
      <c r="E36" s="26">
        <v>1.1499999999999999</v>
      </c>
      <c r="F36" s="27">
        <v>0.28999999999999998</v>
      </c>
    </row>
    <row r="37" spans="1:6" ht="22.5" customHeight="1" x14ac:dyDescent="0.25">
      <c r="A37" s="159" t="s">
        <v>801</v>
      </c>
      <c r="B37" s="160"/>
      <c r="C37" s="58" t="s">
        <v>17</v>
      </c>
      <c r="D37" s="27">
        <v>1</v>
      </c>
      <c r="E37" s="26">
        <v>61</v>
      </c>
      <c r="F37" s="27">
        <v>61</v>
      </c>
    </row>
    <row r="38" spans="1:6" x14ac:dyDescent="0.25">
      <c r="A38" s="159" t="s">
        <v>802</v>
      </c>
      <c r="B38" s="160"/>
      <c r="C38" s="58" t="s">
        <v>17</v>
      </c>
      <c r="D38" s="27">
        <v>1</v>
      </c>
      <c r="E38" s="26">
        <v>70</v>
      </c>
      <c r="F38" s="27">
        <v>70</v>
      </c>
    </row>
    <row r="39" spans="1:6" ht="21.75" customHeight="1" x14ac:dyDescent="0.25">
      <c r="A39" s="159" t="s">
        <v>803</v>
      </c>
      <c r="B39" s="160"/>
      <c r="C39" s="58" t="s">
        <v>17</v>
      </c>
      <c r="D39" s="27">
        <v>1</v>
      </c>
      <c r="E39" s="26">
        <v>17.5</v>
      </c>
      <c r="F39" s="27">
        <v>17.5</v>
      </c>
    </row>
    <row r="40" spans="1:6" ht="39.75" customHeight="1" x14ac:dyDescent="0.25">
      <c r="A40" s="159" t="s">
        <v>804</v>
      </c>
      <c r="B40" s="160"/>
      <c r="C40" s="58" t="s">
        <v>17</v>
      </c>
      <c r="D40" s="27">
        <v>1</v>
      </c>
      <c r="E40" s="26">
        <v>9.75</v>
      </c>
      <c r="F40" s="27">
        <v>9.75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158.79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168.47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33.69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202.16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202.16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1117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319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130" t="s">
        <v>1401</v>
      </c>
      <c r="C7" s="9"/>
      <c r="D7" s="9"/>
      <c r="E7" s="10"/>
      <c r="F7" s="10"/>
    </row>
    <row r="8" spans="1:6" x14ac:dyDescent="0.25">
      <c r="A8" s="8" t="s">
        <v>556</v>
      </c>
      <c r="B8" s="147" t="s">
        <v>318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1374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0.46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0.46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</v>
      </c>
      <c r="F25" s="47">
        <v>0.49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1</v>
      </c>
      <c r="F26" s="27">
        <v>4.3899999999999997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</v>
      </c>
      <c r="F27" s="27">
        <v>4.34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9.2199999999999989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636</v>
      </c>
      <c r="B35" s="164"/>
      <c r="C35" s="55" t="s">
        <v>17</v>
      </c>
      <c r="D35" s="47">
        <v>1</v>
      </c>
      <c r="E35" s="46">
        <v>5</v>
      </c>
      <c r="F35" s="47">
        <v>5</v>
      </c>
    </row>
    <row r="36" spans="1:6" ht="28.5" customHeight="1" x14ac:dyDescent="0.25">
      <c r="A36" s="159" t="s">
        <v>805</v>
      </c>
      <c r="B36" s="160"/>
      <c r="C36" s="58" t="s">
        <v>17</v>
      </c>
      <c r="D36" s="27">
        <v>1</v>
      </c>
      <c r="E36" s="26">
        <v>3.5</v>
      </c>
      <c r="F36" s="27">
        <v>3.5</v>
      </c>
    </row>
    <row r="37" spans="1:6" ht="22.5" customHeight="1" x14ac:dyDescent="0.25">
      <c r="A37" s="159" t="s">
        <v>806</v>
      </c>
      <c r="B37" s="160"/>
      <c r="C37" s="58" t="s">
        <v>17</v>
      </c>
      <c r="D37" s="27">
        <v>1</v>
      </c>
      <c r="E37" s="26">
        <v>94</v>
      </c>
      <c r="F37" s="27">
        <v>94</v>
      </c>
    </row>
    <row r="38" spans="1:6" x14ac:dyDescent="0.25">
      <c r="A38" s="159" t="s">
        <v>807</v>
      </c>
      <c r="B38" s="160"/>
      <c r="C38" s="58" t="s">
        <v>17</v>
      </c>
      <c r="D38" s="27">
        <v>1</v>
      </c>
      <c r="E38" s="26">
        <v>175</v>
      </c>
      <c r="F38" s="27">
        <v>175</v>
      </c>
    </row>
    <row r="39" spans="1:6" ht="21.75" customHeight="1" x14ac:dyDescent="0.25">
      <c r="A39" s="159" t="s">
        <v>808</v>
      </c>
      <c r="B39" s="160"/>
      <c r="C39" s="58" t="s">
        <v>17</v>
      </c>
      <c r="D39" s="27">
        <v>2</v>
      </c>
      <c r="E39" s="26">
        <v>0.75</v>
      </c>
      <c r="F39" s="27">
        <v>1.5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279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288.68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57.74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346.42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346.42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1118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7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322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320</v>
      </c>
      <c r="C7" s="9"/>
      <c r="D7" s="9"/>
      <c r="E7" s="10"/>
      <c r="F7" s="10"/>
    </row>
    <row r="8" spans="1:6" x14ac:dyDescent="0.25">
      <c r="A8" s="8" t="s">
        <v>556</v>
      </c>
      <c r="B8" s="147" t="s">
        <v>321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1375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0.51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0.51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ht="24" x14ac:dyDescent="0.25">
      <c r="A25" s="45" t="s">
        <v>574</v>
      </c>
      <c r="B25" s="25">
        <v>0.1</v>
      </c>
      <c r="C25" s="46">
        <v>4.87</v>
      </c>
      <c r="D25" s="47">
        <v>0.49</v>
      </c>
      <c r="E25" s="48">
        <v>1.1000000000000001</v>
      </c>
      <c r="F25" s="47">
        <v>0.54</v>
      </c>
    </row>
    <row r="26" spans="1:6" x14ac:dyDescent="0.25">
      <c r="A26" s="49" t="s">
        <v>627</v>
      </c>
      <c r="B26" s="27">
        <v>1</v>
      </c>
      <c r="C26" s="26">
        <v>4.3899999999999997</v>
      </c>
      <c r="D26" s="27">
        <v>4.3899999999999997</v>
      </c>
      <c r="E26" s="28">
        <v>1.1000000000000001</v>
      </c>
      <c r="F26" s="27">
        <v>4.83</v>
      </c>
    </row>
    <row r="27" spans="1:6" x14ac:dyDescent="0.25">
      <c r="A27" s="49" t="s">
        <v>575</v>
      </c>
      <c r="B27" s="27">
        <v>1</v>
      </c>
      <c r="C27" s="26">
        <v>4.34</v>
      </c>
      <c r="D27" s="27">
        <v>4.34</v>
      </c>
      <c r="E27" s="28">
        <v>1.1000000000000001</v>
      </c>
      <c r="F27" s="27">
        <v>4.7699999999999996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10.14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731</v>
      </c>
      <c r="B35" s="164"/>
      <c r="C35" s="55" t="s">
        <v>17</v>
      </c>
      <c r="D35" s="47">
        <v>0.5</v>
      </c>
      <c r="E35" s="46">
        <v>0.5</v>
      </c>
      <c r="F35" s="47">
        <v>0.25</v>
      </c>
    </row>
    <row r="36" spans="1:6" ht="28.5" customHeight="1" x14ac:dyDescent="0.25">
      <c r="A36" s="159" t="s">
        <v>809</v>
      </c>
      <c r="B36" s="160"/>
      <c r="C36" s="58" t="s">
        <v>17</v>
      </c>
      <c r="D36" s="27">
        <v>1</v>
      </c>
      <c r="E36" s="26">
        <v>67</v>
      </c>
      <c r="F36" s="27">
        <v>67</v>
      </c>
    </row>
    <row r="37" spans="1:6" ht="22.5" customHeight="1" x14ac:dyDescent="0.25">
      <c r="A37" s="159" t="s">
        <v>810</v>
      </c>
      <c r="B37" s="160"/>
      <c r="C37" s="58" t="s">
        <v>17</v>
      </c>
      <c r="D37" s="27">
        <v>1</v>
      </c>
      <c r="E37" s="26">
        <v>35</v>
      </c>
      <c r="F37" s="27">
        <v>35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102.25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112.9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22.58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135.47999999999999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135.47999999999999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1119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  <pageSetUpPr fitToPage="1"/>
  </sheetPr>
  <dimension ref="A1:F71"/>
  <sheetViews>
    <sheetView showGridLines="0" topLeftCell="A4" workbookViewId="0">
      <selection activeCell="H63" sqref="H63"/>
    </sheetView>
  </sheetViews>
  <sheetFormatPr baseColWidth="10" defaultColWidth="9.140625" defaultRowHeight="15" x14ac:dyDescent="0.25"/>
  <cols>
    <col min="1" max="1" width="26.7109375" customWidth="1"/>
    <col min="2" max="6" width="14.85546875" customWidth="1"/>
  </cols>
  <sheetData>
    <row r="1" spans="1:6" ht="97.5" customHeight="1" x14ac:dyDescent="0.25">
      <c r="A1" s="2"/>
      <c r="B1" s="2"/>
      <c r="C1" s="2"/>
      <c r="D1" s="2"/>
      <c r="E1" s="2"/>
      <c r="F1" s="2"/>
    </row>
    <row r="2" spans="1:6" x14ac:dyDescent="0.25">
      <c r="A2" s="145" t="s">
        <v>551</v>
      </c>
      <c r="B2" s="145" t="s">
        <v>552</v>
      </c>
      <c r="C2" s="145">
        <v>1</v>
      </c>
      <c r="D2" s="145">
        <v>1</v>
      </c>
      <c r="E2" s="145">
        <v>1</v>
      </c>
      <c r="F2" s="145">
        <v>1</v>
      </c>
    </row>
    <row r="3" spans="1:6" x14ac:dyDescent="0.25">
      <c r="A3" s="3"/>
      <c r="B3" s="4"/>
      <c r="C3" s="4"/>
      <c r="D3" s="4"/>
      <c r="E3" s="4"/>
      <c r="F3" s="4"/>
    </row>
    <row r="4" spans="1:6" ht="55.5" customHeight="1" x14ac:dyDescent="0.25">
      <c r="A4" s="5" t="s">
        <v>553</v>
      </c>
      <c r="B4" s="152" t="s">
        <v>1016</v>
      </c>
      <c r="C4" s="152"/>
      <c r="D4" s="152"/>
      <c r="E4" s="152"/>
      <c r="F4" s="152"/>
    </row>
    <row r="5" spans="1:6" x14ac:dyDescent="0.25">
      <c r="A5" s="6"/>
      <c r="B5" s="146"/>
      <c r="C5" s="146"/>
      <c r="D5" s="146"/>
      <c r="E5" s="97" t="s">
        <v>1410</v>
      </c>
    </row>
    <row r="6" spans="1:6" ht="48" customHeight="1" x14ac:dyDescent="0.25">
      <c r="A6" s="8" t="s">
        <v>554</v>
      </c>
      <c r="B6" s="153" t="s">
        <v>325</v>
      </c>
      <c r="C6" s="154"/>
      <c r="D6" s="154"/>
      <c r="E6" s="154"/>
      <c r="F6" s="155"/>
    </row>
    <row r="7" spans="1:6" ht="17.25" customHeight="1" x14ac:dyDescent="0.25">
      <c r="A7" s="8" t="s">
        <v>555</v>
      </c>
      <c r="B7" s="9" t="s">
        <v>323</v>
      </c>
      <c r="C7" s="9"/>
      <c r="D7" s="9"/>
      <c r="E7" s="10"/>
      <c r="F7" s="10"/>
    </row>
    <row r="8" spans="1:6" x14ac:dyDescent="0.25">
      <c r="A8" s="8" t="s">
        <v>556</v>
      </c>
      <c r="B8" s="147" t="s">
        <v>324</v>
      </c>
      <c r="C8" s="147"/>
      <c r="D8" s="147"/>
      <c r="E8" s="10"/>
      <c r="F8" s="10"/>
    </row>
    <row r="9" spans="1:6" x14ac:dyDescent="0.25">
      <c r="A9" s="8" t="s">
        <v>557</v>
      </c>
      <c r="B9" s="156" t="s">
        <v>17</v>
      </c>
      <c r="C9" s="157"/>
      <c r="D9" s="157"/>
      <c r="E9" s="158"/>
      <c r="F9" s="129" t="s">
        <v>1376</v>
      </c>
    </row>
    <row r="10" spans="1:6" x14ac:dyDescent="0.25">
      <c r="A10" s="11"/>
      <c r="B10" s="7"/>
      <c r="C10" s="7"/>
      <c r="D10" s="7"/>
      <c r="E10" s="12"/>
      <c r="F10" s="7"/>
    </row>
    <row r="11" spans="1:6" x14ac:dyDescent="0.25">
      <c r="A11" s="13" t="s">
        <v>558</v>
      </c>
      <c r="B11" s="14"/>
      <c r="C11" s="14"/>
      <c r="D11" s="14"/>
      <c r="E11" s="14"/>
      <c r="F11" s="15"/>
    </row>
    <row r="12" spans="1:6" x14ac:dyDescent="0.25">
      <c r="A12" s="16" t="s">
        <v>559</v>
      </c>
      <c r="B12" s="17" t="s">
        <v>5</v>
      </c>
      <c r="C12" s="18" t="s">
        <v>560</v>
      </c>
      <c r="D12" s="17" t="s">
        <v>561</v>
      </c>
      <c r="E12" s="18" t="s">
        <v>562</v>
      </c>
      <c r="F12" s="19" t="s">
        <v>563</v>
      </c>
    </row>
    <row r="13" spans="1:6" x14ac:dyDescent="0.25">
      <c r="A13" s="20"/>
      <c r="B13" s="21" t="s">
        <v>564</v>
      </c>
      <c r="C13" s="22" t="s">
        <v>565</v>
      </c>
      <c r="D13" s="21" t="s">
        <v>566</v>
      </c>
      <c r="E13" s="22" t="s">
        <v>567</v>
      </c>
      <c r="F13" s="23" t="s">
        <v>568</v>
      </c>
    </row>
    <row r="14" spans="1:6" x14ac:dyDescent="0.25">
      <c r="A14" s="24" t="s">
        <v>569</v>
      </c>
      <c r="B14" s="25" t="s">
        <v>570</v>
      </c>
      <c r="C14" s="26" t="s">
        <v>570</v>
      </c>
      <c r="D14" s="27" t="s">
        <v>570</v>
      </c>
      <c r="E14" s="28" t="s">
        <v>570</v>
      </c>
      <c r="F14" s="27">
        <v>0.04</v>
      </c>
    </row>
    <row r="15" spans="1:6" x14ac:dyDescent="0.25">
      <c r="A15" s="29" t="s">
        <v>570</v>
      </c>
      <c r="B15" s="27" t="s">
        <v>570</v>
      </c>
      <c r="C15" s="26" t="s">
        <v>570</v>
      </c>
      <c r="D15" s="27" t="s">
        <v>570</v>
      </c>
      <c r="E15" s="28" t="s">
        <v>570</v>
      </c>
      <c r="F15" s="27" t="s">
        <v>570</v>
      </c>
    </row>
    <row r="16" spans="1:6" x14ac:dyDescent="0.25">
      <c r="A16" s="29" t="s">
        <v>570</v>
      </c>
      <c r="B16" s="27" t="s">
        <v>570</v>
      </c>
      <c r="C16" s="26" t="s">
        <v>570</v>
      </c>
      <c r="D16" s="27" t="s">
        <v>570</v>
      </c>
      <c r="E16" s="28" t="s">
        <v>570</v>
      </c>
      <c r="F16" s="27" t="s">
        <v>570</v>
      </c>
    </row>
    <row r="17" spans="1:6" x14ac:dyDescent="0.25">
      <c r="A17" s="29" t="s">
        <v>570</v>
      </c>
      <c r="B17" s="27" t="s">
        <v>570</v>
      </c>
      <c r="C17" s="26" t="s">
        <v>570</v>
      </c>
      <c r="D17" s="27" t="s">
        <v>570</v>
      </c>
      <c r="E17" s="28" t="s">
        <v>570</v>
      </c>
      <c r="F17" s="27" t="s">
        <v>570</v>
      </c>
    </row>
    <row r="18" spans="1:6" x14ac:dyDescent="0.25">
      <c r="A18" s="29" t="s">
        <v>570</v>
      </c>
      <c r="B18" s="27" t="s">
        <v>570</v>
      </c>
      <c r="C18" s="26" t="s">
        <v>570</v>
      </c>
      <c r="D18" s="27" t="s">
        <v>570</v>
      </c>
      <c r="E18" s="28" t="s">
        <v>570</v>
      </c>
      <c r="F18" s="27" t="s">
        <v>570</v>
      </c>
    </row>
    <row r="19" spans="1:6" x14ac:dyDescent="0.25">
      <c r="A19" s="29" t="s">
        <v>570</v>
      </c>
      <c r="B19" s="27" t="s">
        <v>570</v>
      </c>
      <c r="C19" s="26" t="s">
        <v>570</v>
      </c>
      <c r="D19" s="27" t="s">
        <v>570</v>
      </c>
      <c r="E19" s="28" t="s">
        <v>570</v>
      </c>
      <c r="F19" s="27" t="s">
        <v>570</v>
      </c>
    </row>
    <row r="20" spans="1:6" x14ac:dyDescent="0.25">
      <c r="A20" s="29" t="s">
        <v>570</v>
      </c>
      <c r="B20" s="30" t="s">
        <v>570</v>
      </c>
      <c r="C20" s="31" t="s">
        <v>570</v>
      </c>
      <c r="D20" s="30" t="s">
        <v>570</v>
      </c>
      <c r="E20" s="32" t="s">
        <v>570</v>
      </c>
      <c r="F20" s="30" t="s">
        <v>570</v>
      </c>
    </row>
    <row r="21" spans="1:6" x14ac:dyDescent="0.25">
      <c r="A21" s="33" t="s">
        <v>571</v>
      </c>
      <c r="B21" s="34" t="s">
        <v>570</v>
      </c>
      <c r="C21" s="34" t="s">
        <v>570</v>
      </c>
      <c r="D21" s="150" t="s">
        <v>570</v>
      </c>
      <c r="E21" s="150"/>
      <c r="F21" s="36">
        <v>0.04</v>
      </c>
    </row>
    <row r="22" spans="1:6" x14ac:dyDescent="0.25">
      <c r="A22" s="13" t="s">
        <v>572</v>
      </c>
      <c r="B22" s="37"/>
      <c r="C22" s="38"/>
      <c r="D22" s="38"/>
      <c r="E22" s="38"/>
      <c r="F22" s="39"/>
    </row>
    <row r="23" spans="1:6" x14ac:dyDescent="0.25">
      <c r="A23" s="40" t="s">
        <v>559</v>
      </c>
      <c r="B23" s="41" t="s">
        <v>5</v>
      </c>
      <c r="C23" s="42" t="s">
        <v>573</v>
      </c>
      <c r="D23" s="42" t="s">
        <v>561</v>
      </c>
      <c r="E23" s="42" t="s">
        <v>562</v>
      </c>
      <c r="F23" s="42" t="s">
        <v>563</v>
      </c>
    </row>
    <row r="24" spans="1:6" x14ac:dyDescent="0.25">
      <c r="A24" s="43"/>
      <c r="B24" s="21" t="s">
        <v>564</v>
      </c>
      <c r="C24" s="42" t="s">
        <v>565</v>
      </c>
      <c r="D24" s="44" t="s">
        <v>566</v>
      </c>
      <c r="E24" s="42" t="s">
        <v>567</v>
      </c>
      <c r="F24" s="44" t="s">
        <v>568</v>
      </c>
    </row>
    <row r="25" spans="1:6" x14ac:dyDescent="0.25">
      <c r="A25" s="45" t="s">
        <v>602</v>
      </c>
      <c r="B25" s="25">
        <v>1</v>
      </c>
      <c r="C25" s="46">
        <v>4.3899999999999997</v>
      </c>
      <c r="D25" s="47">
        <v>4.3899999999999997</v>
      </c>
      <c r="E25" s="48">
        <v>0.1</v>
      </c>
      <c r="F25" s="47">
        <v>0.44</v>
      </c>
    </row>
    <row r="26" spans="1:6" x14ac:dyDescent="0.25">
      <c r="A26" s="49" t="s">
        <v>575</v>
      </c>
      <c r="B26" s="27">
        <v>1</v>
      </c>
      <c r="C26" s="26">
        <v>4.34</v>
      </c>
      <c r="D26" s="27">
        <v>4.34</v>
      </c>
      <c r="E26" s="28">
        <v>0.1</v>
      </c>
      <c r="F26" s="27">
        <v>0.43</v>
      </c>
    </row>
    <row r="27" spans="1:6" x14ac:dyDescent="0.25">
      <c r="A27" s="49" t="s">
        <v>570</v>
      </c>
      <c r="B27" s="27" t="s">
        <v>570</v>
      </c>
      <c r="C27" s="26" t="s">
        <v>570</v>
      </c>
      <c r="D27" s="27" t="s">
        <v>570</v>
      </c>
      <c r="E27" s="28" t="s">
        <v>570</v>
      </c>
      <c r="F27" s="27" t="s">
        <v>570</v>
      </c>
    </row>
    <row r="28" spans="1:6" x14ac:dyDescent="0.25">
      <c r="A28" s="49" t="s">
        <v>570</v>
      </c>
      <c r="B28" s="27" t="s">
        <v>570</v>
      </c>
      <c r="C28" s="26" t="s">
        <v>570</v>
      </c>
      <c r="D28" s="27" t="s">
        <v>570</v>
      </c>
      <c r="E28" s="28" t="s">
        <v>570</v>
      </c>
      <c r="F28" s="27" t="s">
        <v>570</v>
      </c>
    </row>
    <row r="29" spans="1:6" x14ac:dyDescent="0.25">
      <c r="A29" s="49" t="s">
        <v>570</v>
      </c>
      <c r="B29" s="27" t="s">
        <v>570</v>
      </c>
      <c r="C29" s="26" t="s">
        <v>570</v>
      </c>
      <c r="D29" s="27" t="s">
        <v>570</v>
      </c>
      <c r="E29" s="28" t="s">
        <v>570</v>
      </c>
      <c r="F29" s="27" t="s">
        <v>570</v>
      </c>
    </row>
    <row r="30" spans="1:6" x14ac:dyDescent="0.25">
      <c r="A30" s="49" t="s">
        <v>570</v>
      </c>
      <c r="B30" s="30" t="s">
        <v>570</v>
      </c>
      <c r="C30" s="31" t="s">
        <v>570</v>
      </c>
      <c r="D30" s="30" t="s">
        <v>570</v>
      </c>
      <c r="E30" s="32" t="s">
        <v>570</v>
      </c>
      <c r="F30" s="30" t="s">
        <v>570</v>
      </c>
    </row>
    <row r="31" spans="1:6" x14ac:dyDescent="0.25">
      <c r="A31" s="33" t="s">
        <v>576</v>
      </c>
      <c r="B31" s="35" t="s">
        <v>570</v>
      </c>
      <c r="C31" s="34" t="s">
        <v>570</v>
      </c>
      <c r="D31" s="150" t="s">
        <v>570</v>
      </c>
      <c r="E31" s="151"/>
      <c r="F31" s="50">
        <v>0.87</v>
      </c>
    </row>
    <row r="32" spans="1:6" x14ac:dyDescent="0.25">
      <c r="A32" s="13" t="s">
        <v>577</v>
      </c>
      <c r="B32" s="14" t="s">
        <v>570</v>
      </c>
      <c r="C32" s="14" t="s">
        <v>570</v>
      </c>
      <c r="D32" s="14" t="s">
        <v>570</v>
      </c>
      <c r="E32" s="14" t="s">
        <v>570</v>
      </c>
      <c r="F32" s="51" t="s">
        <v>570</v>
      </c>
    </row>
    <row r="33" spans="1:6" x14ac:dyDescent="0.25">
      <c r="A33" s="43" t="s">
        <v>570</v>
      </c>
      <c r="B33" s="42" t="s">
        <v>570</v>
      </c>
      <c r="C33" s="42" t="s">
        <v>4</v>
      </c>
      <c r="D33" s="42" t="s">
        <v>5</v>
      </c>
      <c r="E33" s="42" t="s">
        <v>578</v>
      </c>
      <c r="F33" s="42" t="s">
        <v>563</v>
      </c>
    </row>
    <row r="34" spans="1:6" x14ac:dyDescent="0.25">
      <c r="A34" s="52" t="s">
        <v>559</v>
      </c>
      <c r="B34" s="53"/>
      <c r="C34" s="42"/>
      <c r="D34" s="44" t="s">
        <v>564</v>
      </c>
      <c r="E34" s="42" t="s">
        <v>565</v>
      </c>
      <c r="F34" s="54" t="s">
        <v>579</v>
      </c>
    </row>
    <row r="35" spans="1:6" ht="32.25" customHeight="1" x14ac:dyDescent="0.25">
      <c r="A35" s="163" t="s">
        <v>811</v>
      </c>
      <c r="B35" s="164"/>
      <c r="C35" s="55" t="s">
        <v>17</v>
      </c>
      <c r="D35" s="47">
        <v>1</v>
      </c>
      <c r="E35" s="46">
        <v>74.5</v>
      </c>
      <c r="F35" s="47">
        <v>74.5</v>
      </c>
    </row>
    <row r="36" spans="1:6" ht="28.5" customHeight="1" x14ac:dyDescent="0.25">
      <c r="A36" s="159" t="s">
        <v>614</v>
      </c>
      <c r="B36" s="160"/>
      <c r="C36" s="58" t="s">
        <v>17</v>
      </c>
      <c r="D36" s="27">
        <v>6</v>
      </c>
      <c r="E36" s="26">
        <v>0.18</v>
      </c>
      <c r="F36" s="27">
        <v>1.08</v>
      </c>
    </row>
    <row r="37" spans="1:6" ht="22.5" customHeight="1" x14ac:dyDescent="0.25">
      <c r="A37" s="159" t="s">
        <v>570</v>
      </c>
      <c r="B37" s="160"/>
      <c r="C37" s="58" t="s">
        <v>570</v>
      </c>
      <c r="D37" s="27" t="s">
        <v>570</v>
      </c>
      <c r="E37" s="26" t="s">
        <v>570</v>
      </c>
      <c r="F37" s="27" t="s">
        <v>570</v>
      </c>
    </row>
    <row r="38" spans="1:6" x14ac:dyDescent="0.25">
      <c r="A38" s="159" t="s">
        <v>570</v>
      </c>
      <c r="B38" s="160"/>
      <c r="C38" s="58" t="s">
        <v>570</v>
      </c>
      <c r="D38" s="27" t="s">
        <v>570</v>
      </c>
      <c r="E38" s="26" t="s">
        <v>570</v>
      </c>
      <c r="F38" s="27" t="s">
        <v>570</v>
      </c>
    </row>
    <row r="39" spans="1:6" ht="21.75" customHeight="1" x14ac:dyDescent="0.25">
      <c r="A39" s="159" t="s">
        <v>570</v>
      </c>
      <c r="B39" s="160"/>
      <c r="C39" s="58" t="s">
        <v>570</v>
      </c>
      <c r="D39" s="27" t="s">
        <v>570</v>
      </c>
      <c r="E39" s="26" t="s">
        <v>570</v>
      </c>
      <c r="F39" s="27" t="s">
        <v>570</v>
      </c>
    </row>
    <row r="40" spans="1:6" ht="39.75" customHeight="1" x14ac:dyDescent="0.25">
      <c r="A40" s="159" t="s">
        <v>570</v>
      </c>
      <c r="B40" s="160"/>
      <c r="C40" s="58" t="s">
        <v>570</v>
      </c>
      <c r="D40" s="27" t="s">
        <v>570</v>
      </c>
      <c r="E40" s="26" t="s">
        <v>570</v>
      </c>
      <c r="F40" s="27" t="s">
        <v>570</v>
      </c>
    </row>
    <row r="41" spans="1:6" ht="23.25" customHeight="1" x14ac:dyDescent="0.25">
      <c r="A41" s="159" t="s">
        <v>570</v>
      </c>
      <c r="B41" s="160"/>
      <c r="C41" s="58" t="s">
        <v>570</v>
      </c>
      <c r="D41" s="27" t="s">
        <v>570</v>
      </c>
      <c r="E41" s="26" t="s">
        <v>570</v>
      </c>
      <c r="F41" s="27" t="s">
        <v>570</v>
      </c>
    </row>
    <row r="42" spans="1:6" s="1" customFormat="1" ht="36" customHeight="1" x14ac:dyDescent="0.25">
      <c r="A42" s="159" t="s">
        <v>570</v>
      </c>
      <c r="B42" s="160"/>
      <c r="C42" s="59" t="s">
        <v>570</v>
      </c>
      <c r="D42" s="60" t="s">
        <v>570</v>
      </c>
      <c r="E42" s="61" t="s">
        <v>570</v>
      </c>
      <c r="F42" s="60" t="s">
        <v>570</v>
      </c>
    </row>
    <row r="43" spans="1:6" s="1" customFormat="1" ht="30.75" customHeight="1" x14ac:dyDescent="0.25">
      <c r="A43" s="159" t="s">
        <v>570</v>
      </c>
      <c r="B43" s="160"/>
      <c r="C43" s="59" t="s">
        <v>570</v>
      </c>
      <c r="D43" s="60" t="s">
        <v>570</v>
      </c>
      <c r="E43" s="61" t="s">
        <v>570</v>
      </c>
      <c r="F43" s="60" t="s">
        <v>570</v>
      </c>
    </row>
    <row r="44" spans="1:6" s="1" customFormat="1" ht="30.75" customHeight="1" x14ac:dyDescent="0.25">
      <c r="A44" s="159" t="s">
        <v>570</v>
      </c>
      <c r="B44" s="160"/>
      <c r="C44" s="59" t="s">
        <v>570</v>
      </c>
      <c r="D44" s="60" t="s">
        <v>570</v>
      </c>
      <c r="E44" s="61" t="s">
        <v>570</v>
      </c>
      <c r="F44" s="60" t="s">
        <v>570</v>
      </c>
    </row>
    <row r="45" spans="1:6" ht="24" customHeight="1" x14ac:dyDescent="0.25">
      <c r="A45" s="159" t="s">
        <v>570</v>
      </c>
      <c r="B45" s="160"/>
      <c r="C45" s="58" t="s">
        <v>570</v>
      </c>
      <c r="D45" s="27" t="s">
        <v>570</v>
      </c>
      <c r="E45" s="26" t="s">
        <v>570</v>
      </c>
      <c r="F45" s="27" t="s">
        <v>570</v>
      </c>
    </row>
    <row r="46" spans="1:6" ht="24" customHeight="1" x14ac:dyDescent="0.25">
      <c r="A46" s="159" t="s">
        <v>570</v>
      </c>
      <c r="B46" s="160"/>
      <c r="C46" s="58" t="s">
        <v>570</v>
      </c>
      <c r="D46" s="27" t="s">
        <v>570</v>
      </c>
      <c r="E46" s="26" t="s">
        <v>570</v>
      </c>
      <c r="F46" s="27" t="s">
        <v>570</v>
      </c>
    </row>
    <row r="47" spans="1:6" ht="23.25" customHeight="1" x14ac:dyDescent="0.25">
      <c r="A47" s="159" t="s">
        <v>570</v>
      </c>
      <c r="B47" s="160"/>
      <c r="C47" s="58" t="s">
        <v>570</v>
      </c>
      <c r="D47" s="27" t="s">
        <v>570</v>
      </c>
      <c r="E47" s="26" t="s">
        <v>570</v>
      </c>
      <c r="F47" s="27" t="s">
        <v>570</v>
      </c>
    </row>
    <row r="48" spans="1:6" x14ac:dyDescent="0.25">
      <c r="A48" s="159" t="s">
        <v>570</v>
      </c>
      <c r="B48" s="160"/>
      <c r="C48" s="58" t="s">
        <v>570</v>
      </c>
      <c r="D48" s="27" t="s">
        <v>570</v>
      </c>
      <c r="E48" s="26" t="s">
        <v>570</v>
      </c>
      <c r="F48" s="27" t="s">
        <v>570</v>
      </c>
    </row>
    <row r="49" spans="1:6" x14ac:dyDescent="0.25">
      <c r="A49" s="56" t="s">
        <v>570</v>
      </c>
      <c r="B49" s="57" t="s">
        <v>570</v>
      </c>
      <c r="C49" s="58" t="s">
        <v>570</v>
      </c>
      <c r="D49" s="27" t="s">
        <v>570</v>
      </c>
      <c r="E49" s="26" t="s">
        <v>570</v>
      </c>
      <c r="F49" s="27" t="s">
        <v>570</v>
      </c>
    </row>
    <row r="50" spans="1:6" x14ac:dyDescent="0.25">
      <c r="A50" s="159" t="s">
        <v>570</v>
      </c>
      <c r="B50" s="160"/>
      <c r="C50" s="58" t="s">
        <v>570</v>
      </c>
      <c r="D50" s="27" t="s">
        <v>570</v>
      </c>
      <c r="E50" s="26" t="s">
        <v>570</v>
      </c>
      <c r="F50" s="27" t="s">
        <v>570</v>
      </c>
    </row>
    <row r="51" spans="1:6" x14ac:dyDescent="0.25">
      <c r="A51" s="159" t="s">
        <v>570</v>
      </c>
      <c r="B51" s="160"/>
      <c r="C51" s="58" t="s">
        <v>570</v>
      </c>
      <c r="D51" s="27" t="s">
        <v>570</v>
      </c>
      <c r="E51" s="26" t="s">
        <v>570</v>
      </c>
      <c r="F51" s="27" t="s">
        <v>570</v>
      </c>
    </row>
    <row r="52" spans="1:6" x14ac:dyDescent="0.25">
      <c r="A52" s="159" t="s">
        <v>570</v>
      </c>
      <c r="B52" s="160"/>
      <c r="C52" s="58" t="s">
        <v>570</v>
      </c>
      <c r="D52" s="27" t="s">
        <v>570</v>
      </c>
      <c r="E52" s="26" t="s">
        <v>570</v>
      </c>
      <c r="F52" s="27" t="s">
        <v>570</v>
      </c>
    </row>
    <row r="53" spans="1:6" x14ac:dyDescent="0.25">
      <c r="A53" s="159" t="s">
        <v>570</v>
      </c>
      <c r="B53" s="160"/>
      <c r="C53" s="58" t="s">
        <v>570</v>
      </c>
      <c r="D53" s="27" t="s">
        <v>570</v>
      </c>
      <c r="E53" s="26" t="s">
        <v>570</v>
      </c>
      <c r="F53" s="27" t="s">
        <v>570</v>
      </c>
    </row>
    <row r="54" spans="1:6" x14ac:dyDescent="0.25">
      <c r="A54" s="165" t="s">
        <v>570</v>
      </c>
      <c r="B54" s="166"/>
      <c r="C54" s="58" t="s">
        <v>570</v>
      </c>
      <c r="D54" s="27" t="s">
        <v>570</v>
      </c>
      <c r="E54" s="26" t="s">
        <v>570</v>
      </c>
      <c r="F54" s="27" t="s">
        <v>570</v>
      </c>
    </row>
    <row r="55" spans="1:6" x14ac:dyDescent="0.25">
      <c r="A55" s="33" t="s">
        <v>581</v>
      </c>
      <c r="B55" s="62"/>
      <c r="C55" s="35" t="s">
        <v>570</v>
      </c>
      <c r="D55" s="150" t="s">
        <v>570</v>
      </c>
      <c r="E55" s="150"/>
      <c r="F55" s="36">
        <v>75.58</v>
      </c>
    </row>
    <row r="56" spans="1:6" x14ac:dyDescent="0.25">
      <c r="A56" s="13" t="s">
        <v>582</v>
      </c>
      <c r="B56" s="14"/>
      <c r="C56" s="63" t="s">
        <v>570</v>
      </c>
      <c r="D56" s="14" t="s">
        <v>570</v>
      </c>
      <c r="E56" s="14" t="s">
        <v>570</v>
      </c>
      <c r="F56" s="64" t="s">
        <v>570</v>
      </c>
    </row>
    <row r="57" spans="1:6" x14ac:dyDescent="0.25">
      <c r="A57" s="43" t="s">
        <v>559</v>
      </c>
      <c r="B57" s="22" t="s">
        <v>4</v>
      </c>
      <c r="C57" s="21" t="s">
        <v>583</v>
      </c>
      <c r="D57" s="65" t="s">
        <v>5</v>
      </c>
      <c r="E57" s="66" t="s">
        <v>560</v>
      </c>
      <c r="F57" s="67" t="s">
        <v>563</v>
      </c>
    </row>
    <row r="58" spans="1:6" x14ac:dyDescent="0.25">
      <c r="A58" s="20"/>
      <c r="B58" s="68"/>
      <c r="C58" s="69" t="s">
        <v>570</v>
      </c>
      <c r="D58" s="70" t="s">
        <v>564</v>
      </c>
      <c r="E58" s="70" t="s">
        <v>565</v>
      </c>
      <c r="F58" s="70" t="s">
        <v>566</v>
      </c>
    </row>
    <row r="59" spans="1:6" x14ac:dyDescent="0.25">
      <c r="A59" s="71" t="s">
        <v>570</v>
      </c>
      <c r="B59" s="72" t="s">
        <v>570</v>
      </c>
      <c r="C59" s="73" t="s">
        <v>570</v>
      </c>
      <c r="D59" s="74" t="s">
        <v>570</v>
      </c>
      <c r="E59" s="75" t="s">
        <v>570</v>
      </c>
      <c r="F59" s="27" t="s">
        <v>570</v>
      </c>
    </row>
    <row r="60" spans="1:6" x14ac:dyDescent="0.25">
      <c r="A60" s="76" t="s">
        <v>570</v>
      </c>
      <c r="B60" s="77" t="s">
        <v>570</v>
      </c>
      <c r="C60" s="78" t="s">
        <v>570</v>
      </c>
      <c r="D60" s="58" t="s">
        <v>570</v>
      </c>
      <c r="E60" s="78" t="s">
        <v>570</v>
      </c>
      <c r="F60" s="27" t="s">
        <v>570</v>
      </c>
    </row>
    <row r="61" spans="1:6" x14ac:dyDescent="0.25">
      <c r="A61" s="79" t="s">
        <v>584</v>
      </c>
      <c r="B61" s="80" t="s">
        <v>570</v>
      </c>
      <c r="C61" s="81" t="s">
        <v>570</v>
      </c>
      <c r="D61" s="82" t="s">
        <v>570</v>
      </c>
      <c r="E61" s="83" t="s">
        <v>570</v>
      </c>
      <c r="F61" s="84">
        <v>0</v>
      </c>
    </row>
    <row r="62" spans="1:6" x14ac:dyDescent="0.25">
      <c r="A62" s="85"/>
      <c r="B62" s="86"/>
      <c r="C62" s="87" t="s">
        <v>585</v>
      </c>
      <c r="D62" s="82"/>
      <c r="E62" s="88"/>
      <c r="F62" s="89">
        <v>76.489999999999995</v>
      </c>
    </row>
    <row r="63" spans="1:6" x14ac:dyDescent="0.25">
      <c r="A63" s="77" t="s">
        <v>586</v>
      </c>
      <c r="B63" s="86"/>
      <c r="C63" s="148" t="s">
        <v>587</v>
      </c>
      <c r="D63" s="149"/>
      <c r="E63" s="91">
        <v>20</v>
      </c>
      <c r="F63" s="89">
        <v>15.3</v>
      </c>
    </row>
    <row r="64" spans="1:6" x14ac:dyDescent="0.25">
      <c r="A64" s="85" t="s">
        <v>570</v>
      </c>
      <c r="B64" s="86"/>
      <c r="C64" s="148" t="s">
        <v>588</v>
      </c>
      <c r="D64" s="149"/>
      <c r="E64" s="88" t="s">
        <v>570</v>
      </c>
      <c r="F64" s="92">
        <v>91.79</v>
      </c>
    </row>
    <row r="65" spans="1:6" ht="15.75" x14ac:dyDescent="0.25">
      <c r="A65" s="132" t="s">
        <v>1411</v>
      </c>
      <c r="B65" s="86" t="s">
        <v>570</v>
      </c>
      <c r="C65" s="148" t="s">
        <v>589</v>
      </c>
      <c r="D65" s="149"/>
      <c r="E65" s="90" t="s">
        <v>570</v>
      </c>
      <c r="F65" s="93">
        <v>91.79</v>
      </c>
    </row>
    <row r="66" spans="1:6" ht="9" customHeight="1" x14ac:dyDescent="0.25">
      <c r="A66" s="2" t="s">
        <v>570</v>
      </c>
      <c r="B66" s="2" t="s">
        <v>570</v>
      </c>
      <c r="C66" s="2" t="s">
        <v>570</v>
      </c>
      <c r="D66" s="2" t="s">
        <v>570</v>
      </c>
      <c r="E66" s="2" t="s">
        <v>570</v>
      </c>
      <c r="F66" s="94" t="s">
        <v>570</v>
      </c>
    </row>
    <row r="67" spans="1:6" ht="33" customHeight="1" x14ac:dyDescent="0.25">
      <c r="A67" s="95" t="s">
        <v>590</v>
      </c>
      <c r="B67" s="161" t="s">
        <v>1120</v>
      </c>
      <c r="C67" s="161"/>
      <c r="D67" s="161"/>
      <c r="E67" s="161"/>
      <c r="F67" s="162">
        <v>0</v>
      </c>
    </row>
    <row r="68" spans="1:6" x14ac:dyDescent="0.25">
      <c r="A68" s="2"/>
      <c r="B68" s="2"/>
      <c r="C68" s="2"/>
      <c r="D68" s="2"/>
      <c r="E68" s="2"/>
      <c r="F68" s="94"/>
    </row>
    <row r="69" spans="1:6" x14ac:dyDescent="0.25">
      <c r="F69" s="96"/>
    </row>
    <row r="70" spans="1:6" x14ac:dyDescent="0.25">
      <c r="F70" s="96"/>
    </row>
    <row r="71" spans="1:6" x14ac:dyDescent="0.25">
      <c r="F71" s="96"/>
    </row>
  </sheetData>
  <mergeCells count="32">
    <mergeCell ref="B67:F67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B50"/>
    <mergeCell ref="A51:B51"/>
    <mergeCell ref="A52:B52"/>
    <mergeCell ref="A53:B53"/>
    <mergeCell ref="A54:B54"/>
    <mergeCell ref="C65:D65"/>
    <mergeCell ref="C63:D63"/>
    <mergeCell ref="B4:F4"/>
    <mergeCell ref="B6:F6"/>
    <mergeCell ref="B9:E9"/>
    <mergeCell ref="A45:B45"/>
    <mergeCell ref="A46:B46"/>
    <mergeCell ref="A47:B47"/>
    <mergeCell ref="A48:B48"/>
    <mergeCell ref="A2:F2"/>
    <mergeCell ref="B5:D5"/>
    <mergeCell ref="B8:D8"/>
    <mergeCell ref="C64:D64"/>
    <mergeCell ref="D21:E21"/>
    <mergeCell ref="D31:E31"/>
    <mergeCell ref="D55:E55"/>
  </mergeCells>
  <printOptions horizontalCentered="1" verticalCentered="1"/>
  <pageMargins left="0.24027780000000001" right="0.24027780000000001" top="0.24027780000000001" bottom="0.24027780000000001" header="0.3" footer="0.3"/>
  <pageSetup paperSize="9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186</vt:i4>
      </vt:variant>
      <vt:variant>
        <vt:lpstr>Rangos con nombre</vt:lpstr>
      </vt:variant>
      <vt:variant>
        <vt:i4>185</vt:i4>
      </vt:variant>
    </vt:vector>
  </HeadingPairs>
  <TitlesOfParts>
    <vt:vector size="371" baseType="lpstr">
      <vt:lpstr>Presupuesto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FIRMA</vt:lpstr>
      <vt:lpstr>'1'!Área_de_impresión</vt:lpstr>
      <vt:lpstr>'10'!Área_de_impresión</vt:lpstr>
      <vt:lpstr>'100'!Área_de_impresión</vt:lpstr>
      <vt:lpstr>'101'!Área_de_impresión</vt:lpstr>
      <vt:lpstr>'102'!Área_de_impresión</vt:lpstr>
      <vt:lpstr>'103'!Área_de_impresión</vt:lpstr>
      <vt:lpstr>'104'!Área_de_impresión</vt:lpstr>
      <vt:lpstr>'105'!Área_de_impresión</vt:lpstr>
      <vt:lpstr>'106'!Área_de_impresión</vt:lpstr>
      <vt:lpstr>'107'!Área_de_impresión</vt:lpstr>
      <vt:lpstr>'108'!Área_de_impresión</vt:lpstr>
      <vt:lpstr>'109'!Área_de_impresión</vt:lpstr>
      <vt:lpstr>'11'!Área_de_impresión</vt:lpstr>
      <vt:lpstr>'110'!Área_de_impresión</vt:lpstr>
      <vt:lpstr>'111'!Área_de_impresión</vt:lpstr>
      <vt:lpstr>'112'!Área_de_impresión</vt:lpstr>
      <vt:lpstr>'113'!Área_de_impresión</vt:lpstr>
      <vt:lpstr>'114'!Área_de_impresión</vt:lpstr>
      <vt:lpstr>'115'!Área_de_impresión</vt:lpstr>
      <vt:lpstr>'116'!Área_de_impresión</vt:lpstr>
      <vt:lpstr>'117'!Área_de_impresión</vt:lpstr>
      <vt:lpstr>'118'!Área_de_impresión</vt:lpstr>
      <vt:lpstr>'119'!Área_de_impresión</vt:lpstr>
      <vt:lpstr>'12'!Área_de_impresión</vt:lpstr>
      <vt:lpstr>'120'!Área_de_impresión</vt:lpstr>
      <vt:lpstr>'121'!Área_de_impresión</vt:lpstr>
      <vt:lpstr>'122'!Área_de_impresión</vt:lpstr>
      <vt:lpstr>'123'!Área_de_impresión</vt:lpstr>
      <vt:lpstr>'124'!Área_de_impresión</vt:lpstr>
      <vt:lpstr>'125'!Área_de_impresión</vt:lpstr>
      <vt:lpstr>'126'!Área_de_impresión</vt:lpstr>
      <vt:lpstr>'127'!Área_de_impresión</vt:lpstr>
      <vt:lpstr>'128'!Área_de_impresión</vt:lpstr>
      <vt:lpstr>'129'!Área_de_impresión</vt:lpstr>
      <vt:lpstr>'13'!Área_de_impresión</vt:lpstr>
      <vt:lpstr>'130'!Área_de_impresión</vt:lpstr>
      <vt:lpstr>'131'!Área_de_impresión</vt:lpstr>
      <vt:lpstr>'132'!Área_de_impresión</vt:lpstr>
      <vt:lpstr>'133'!Área_de_impresión</vt:lpstr>
      <vt:lpstr>'134'!Área_de_impresión</vt:lpstr>
      <vt:lpstr>'135'!Área_de_impresión</vt:lpstr>
      <vt:lpstr>'136'!Área_de_impresión</vt:lpstr>
      <vt:lpstr>'137'!Área_de_impresión</vt:lpstr>
      <vt:lpstr>'138'!Área_de_impresión</vt:lpstr>
      <vt:lpstr>'139'!Área_de_impresión</vt:lpstr>
      <vt:lpstr>'14'!Área_de_impresión</vt:lpstr>
      <vt:lpstr>'140'!Área_de_impresión</vt:lpstr>
      <vt:lpstr>'141'!Área_de_impresión</vt:lpstr>
      <vt:lpstr>'142'!Área_de_impresión</vt:lpstr>
      <vt:lpstr>'143'!Área_de_impresión</vt:lpstr>
      <vt:lpstr>'144'!Área_de_impresión</vt:lpstr>
      <vt:lpstr>'145'!Área_de_impresión</vt:lpstr>
      <vt:lpstr>'146'!Área_de_impresión</vt:lpstr>
      <vt:lpstr>'147'!Área_de_impresión</vt:lpstr>
      <vt:lpstr>'148'!Área_de_impresión</vt:lpstr>
      <vt:lpstr>'149'!Área_de_impresión</vt:lpstr>
      <vt:lpstr>'15'!Área_de_impresión</vt:lpstr>
      <vt:lpstr>'150'!Área_de_impresión</vt:lpstr>
      <vt:lpstr>'151'!Área_de_impresión</vt:lpstr>
      <vt:lpstr>'152'!Área_de_impresión</vt:lpstr>
      <vt:lpstr>'153'!Área_de_impresión</vt:lpstr>
      <vt:lpstr>'154'!Área_de_impresión</vt:lpstr>
      <vt:lpstr>'155'!Área_de_impresión</vt:lpstr>
      <vt:lpstr>'156'!Área_de_impresión</vt:lpstr>
      <vt:lpstr>'157'!Área_de_impresión</vt:lpstr>
      <vt:lpstr>'158'!Área_de_impresión</vt:lpstr>
      <vt:lpstr>'159'!Área_de_impresión</vt:lpstr>
      <vt:lpstr>'16'!Área_de_impresión</vt:lpstr>
      <vt:lpstr>'160'!Área_de_impresión</vt:lpstr>
      <vt:lpstr>'161'!Área_de_impresión</vt:lpstr>
      <vt:lpstr>'162'!Área_de_impresión</vt:lpstr>
      <vt:lpstr>'163'!Área_de_impresión</vt:lpstr>
      <vt:lpstr>'164'!Área_de_impresión</vt:lpstr>
      <vt:lpstr>'165'!Área_de_impresión</vt:lpstr>
      <vt:lpstr>'166'!Área_de_impresión</vt:lpstr>
      <vt:lpstr>'167'!Área_de_impresión</vt:lpstr>
      <vt:lpstr>'168'!Área_de_impresión</vt:lpstr>
      <vt:lpstr>'169'!Área_de_impresión</vt:lpstr>
      <vt:lpstr>'17'!Área_de_impresión</vt:lpstr>
      <vt:lpstr>'170'!Área_de_impresión</vt:lpstr>
      <vt:lpstr>'171'!Área_de_impresión</vt:lpstr>
      <vt:lpstr>'172'!Área_de_impresión</vt:lpstr>
      <vt:lpstr>'173'!Área_de_impresión</vt:lpstr>
      <vt:lpstr>'174'!Área_de_impresión</vt:lpstr>
      <vt:lpstr>'175'!Área_de_impresión</vt:lpstr>
      <vt:lpstr>'176'!Área_de_impresión</vt:lpstr>
      <vt:lpstr>'177'!Área_de_impresión</vt:lpstr>
      <vt:lpstr>'178'!Área_de_impresión</vt:lpstr>
      <vt:lpstr>'179'!Área_de_impresión</vt:lpstr>
      <vt:lpstr>'18'!Área_de_impresión</vt:lpstr>
      <vt:lpstr>'180'!Área_de_impresión</vt:lpstr>
      <vt:lpstr>'181'!Área_de_impresión</vt:lpstr>
      <vt:lpstr>'182'!Área_de_impresión</vt:lpstr>
      <vt:lpstr>'183'!Área_de_impresión</vt:lpstr>
      <vt:lpstr>'184'!Área_de_impresión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'23'!Área_de_impresión</vt:lpstr>
      <vt:lpstr>'24'!Área_de_impresión</vt:lpstr>
      <vt:lpstr>'25'!Área_de_impresión</vt:lpstr>
      <vt:lpstr>'26'!Área_de_impresión</vt:lpstr>
      <vt:lpstr>'27'!Área_de_impresión</vt:lpstr>
      <vt:lpstr>'28'!Área_de_impresión</vt:lpstr>
      <vt:lpstr>'29'!Área_de_impresión</vt:lpstr>
      <vt:lpstr>'3'!Área_de_impresión</vt:lpstr>
      <vt:lpstr>'30'!Área_de_impresión</vt:lpstr>
      <vt:lpstr>'31'!Área_de_impresión</vt:lpstr>
      <vt:lpstr>'32'!Área_de_impresión</vt:lpstr>
      <vt:lpstr>'33'!Área_de_impresión</vt:lpstr>
      <vt:lpstr>'34'!Área_de_impresión</vt:lpstr>
      <vt:lpstr>'35'!Área_de_impresión</vt:lpstr>
      <vt:lpstr>'36'!Área_de_impresión</vt:lpstr>
      <vt:lpstr>'37'!Área_de_impresión</vt:lpstr>
      <vt:lpstr>'38'!Área_de_impresión</vt:lpstr>
      <vt:lpstr>'39'!Área_de_impresión</vt:lpstr>
      <vt:lpstr>'4'!Área_de_impresión</vt:lpstr>
      <vt:lpstr>'40'!Área_de_impresión</vt:lpstr>
      <vt:lpstr>'41'!Área_de_impresión</vt:lpstr>
      <vt:lpstr>'42'!Área_de_impresión</vt:lpstr>
      <vt:lpstr>'43'!Área_de_impresión</vt:lpstr>
      <vt:lpstr>'44'!Área_de_impresión</vt:lpstr>
      <vt:lpstr>'45'!Área_de_impresión</vt:lpstr>
      <vt:lpstr>'46'!Área_de_impresión</vt:lpstr>
      <vt:lpstr>'47'!Área_de_impresión</vt:lpstr>
      <vt:lpstr>'48'!Área_de_impresión</vt:lpstr>
      <vt:lpstr>'49'!Área_de_impresión</vt:lpstr>
      <vt:lpstr>'5'!Área_de_impresión</vt:lpstr>
      <vt:lpstr>'50'!Área_de_impresión</vt:lpstr>
      <vt:lpstr>'51'!Área_de_impresión</vt:lpstr>
      <vt:lpstr>'52'!Área_de_impresión</vt:lpstr>
      <vt:lpstr>'53'!Área_de_impresión</vt:lpstr>
      <vt:lpstr>'54'!Área_de_impresión</vt:lpstr>
      <vt:lpstr>'55'!Área_de_impresión</vt:lpstr>
      <vt:lpstr>'56'!Área_de_impresión</vt:lpstr>
      <vt:lpstr>'57'!Área_de_impresión</vt:lpstr>
      <vt:lpstr>'58'!Área_de_impresión</vt:lpstr>
      <vt:lpstr>'59'!Área_de_impresión</vt:lpstr>
      <vt:lpstr>'6'!Área_de_impresión</vt:lpstr>
      <vt:lpstr>'60'!Área_de_impresión</vt:lpstr>
      <vt:lpstr>'61'!Área_de_impresión</vt:lpstr>
      <vt:lpstr>'62'!Área_de_impresión</vt:lpstr>
      <vt:lpstr>'63'!Área_de_impresión</vt:lpstr>
      <vt:lpstr>'64'!Área_de_impresión</vt:lpstr>
      <vt:lpstr>'65'!Área_de_impresión</vt:lpstr>
      <vt:lpstr>'66'!Área_de_impresión</vt:lpstr>
      <vt:lpstr>'67'!Área_de_impresión</vt:lpstr>
      <vt:lpstr>'68'!Área_de_impresión</vt:lpstr>
      <vt:lpstr>'69'!Área_de_impresión</vt:lpstr>
      <vt:lpstr>'7'!Área_de_impresión</vt:lpstr>
      <vt:lpstr>'70'!Área_de_impresión</vt:lpstr>
      <vt:lpstr>'71'!Área_de_impresión</vt:lpstr>
      <vt:lpstr>'72'!Área_de_impresión</vt:lpstr>
      <vt:lpstr>'73'!Área_de_impresión</vt:lpstr>
      <vt:lpstr>'74'!Área_de_impresión</vt:lpstr>
      <vt:lpstr>'75'!Área_de_impresión</vt:lpstr>
      <vt:lpstr>'76'!Área_de_impresión</vt:lpstr>
      <vt:lpstr>'77'!Área_de_impresión</vt:lpstr>
      <vt:lpstr>'78'!Área_de_impresión</vt:lpstr>
      <vt:lpstr>'79'!Área_de_impresión</vt:lpstr>
      <vt:lpstr>'8'!Área_de_impresión</vt:lpstr>
      <vt:lpstr>'80'!Área_de_impresión</vt:lpstr>
      <vt:lpstr>'81'!Área_de_impresión</vt:lpstr>
      <vt:lpstr>'82'!Área_de_impresión</vt:lpstr>
      <vt:lpstr>'83'!Área_de_impresión</vt:lpstr>
      <vt:lpstr>'84'!Área_de_impresión</vt:lpstr>
      <vt:lpstr>'85'!Área_de_impresión</vt:lpstr>
      <vt:lpstr>'86'!Área_de_impresión</vt:lpstr>
      <vt:lpstr>'87'!Área_de_impresión</vt:lpstr>
      <vt:lpstr>'88'!Área_de_impresión</vt:lpstr>
      <vt:lpstr>'89'!Área_de_impresión</vt:lpstr>
      <vt:lpstr>'9'!Área_de_impresión</vt:lpstr>
      <vt:lpstr>'90'!Área_de_impresión</vt:lpstr>
      <vt:lpstr>'91'!Área_de_impresión</vt:lpstr>
      <vt:lpstr>'92'!Área_de_impresión</vt:lpstr>
      <vt:lpstr>'93'!Área_de_impresión</vt:lpstr>
      <vt:lpstr>'94'!Área_de_impresión</vt:lpstr>
      <vt:lpstr>'95'!Área_de_impresión</vt:lpstr>
      <vt:lpstr>'96'!Área_de_impresión</vt:lpstr>
      <vt:lpstr>'97'!Área_de_impresión</vt:lpstr>
      <vt:lpstr>'98'!Área_de_impresión</vt:lpstr>
      <vt:lpstr>'99'!Área_de_impresión</vt:lpstr>
      <vt:lpstr>FIRMA!Área_de_impresión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DESKTOP-46Q8QFN\Dell</dc:creator>
  <cp:lastModifiedBy>Luis Alberto Pauta Pilapanta</cp:lastModifiedBy>
  <cp:lastPrinted>2026-04-15T13:56:47Z</cp:lastPrinted>
  <dcterms:created xsi:type="dcterms:W3CDTF">2026-04-14T17:57:49Z</dcterms:created>
  <dcterms:modified xsi:type="dcterms:W3CDTF">2026-08-28T15:26:03Z</dcterms:modified>
</cp:coreProperties>
</file>